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510" windowWidth="16200" windowHeight="9945" activeTab="0"/>
  </bookViews>
  <sheets>
    <sheet name="|1-PB|" sheetId="1" r:id="rId1"/>
  </sheets>
  <definedNames>
    <definedName name="_xlnm.Print_Area" localSheetId="0">'|1-PB|'!$A:$F</definedName>
    <definedName name="_xlnm.Print_Titles" localSheetId="0">'|1-PB|'!$11:$13</definedName>
    <definedName name="Z_1893421C_DBAA_4C10_AA6C_4D0F39122205_.wvu.FilterData" localSheetId="0" hidden="1">'|1-PB|'!#REF!</definedName>
    <definedName name="Z_483F8D4B_D649_4D59_A67B_5E8B6C0D2E28_.wvu.FilterData" localSheetId="0" hidden="1">'|1-PB|'!#REF!</definedName>
    <definedName name="Z_56A06D27_97E5_4D01_ADCE_F8E0A2A870EF_.wvu.FilterData" localSheetId="0" hidden="1">'|1-PB|'!#REF!</definedName>
    <definedName name="Z_81EB1DB6_89AB_4045_90FA_EF2BA7E792F9_.wvu.FilterData" localSheetId="0" hidden="1">'|1-PB|'!#REF!</definedName>
    <definedName name="Z_81EB1DB6_89AB_4045_90FA_EF2BA7E792F9_.wvu.PrintArea" localSheetId="0" hidden="1">'|1-PB|'!#REF!</definedName>
    <definedName name="Z_8545B4E6_A517_4BD7_BFB7_42FEB5F229AD_.wvu.FilterData" localSheetId="0" hidden="1">'|1-PB|'!#REF!</definedName>
    <definedName name="Z_877A1030_2452_46B0_88DF_8A068656C08E_.wvu.FilterData" localSheetId="0" hidden="1">'|1-PB|'!#REF!</definedName>
    <definedName name="Z_ABD8A783_3A6C_4629_9559_1E4E89E80131_.wvu.FilterData" localSheetId="0" hidden="1">'|1-PB|'!#REF!</definedName>
    <definedName name="Z_AF277C95_CBD9_4696_AC72_D010599E9831_.wvu.FilterData" localSheetId="0" hidden="1">'|1-PB|'!#REF!</definedName>
    <definedName name="Z_B7CBCF06_FF41_423A_9AB3_E1D1F70C6FC5_.wvu.FilterData" localSheetId="0" hidden="1">'|1-PB|'!#REF!</definedName>
    <definedName name="Z_C5511FB8_86C5_41F3_ADCD_B10310F066F5_.wvu.FilterData" localSheetId="0" hidden="1">'|1-PB|'!#REF!</definedName>
    <definedName name="Z_DB8ECBD1_2D44_4F97_BCC9_F610BA0A3109_.wvu.FilterData" localSheetId="0" hidden="1">'|1-PB|'!#REF!</definedName>
    <definedName name="Z_DEE3A27E_689A_4E9F_A3EB_C84F1E3B413E_.wvu.FilterData" localSheetId="0" hidden="1">'|1-PB|'!#REF!</definedName>
    <definedName name="Z_F1F489B9_0F61_4F1F_A151_75EF77465344_.wvu.Cols" localSheetId="0" hidden="1">'|1-PB|'!#REF!</definedName>
    <definedName name="Z_F1F489B9_0F61_4F1F_A151_75EF77465344_.wvu.FilterData" localSheetId="0" hidden="1">'|1-PB|'!#REF!</definedName>
    <definedName name="Z_F1F489B9_0F61_4F1F_A151_75EF77465344_.wvu.PrintArea" localSheetId="0" hidden="1">'|1-PB|'!#REF!</definedName>
    <definedName name="Z_F1F489B9_0F61_4F1F_A151_75EF77465344_.wvu.PrintTitles" localSheetId="0" hidden="1">'|1-PB|'!#REF!</definedName>
  </definedNames>
  <calcPr fullCalcOnLoad="1"/>
</workbook>
</file>

<file path=xl/sharedStrings.xml><?xml version="1.0" encoding="utf-8"?>
<sst xmlns="http://schemas.openxmlformats.org/spreadsheetml/2006/main" count="8385" uniqueCount="2164">
  <si>
    <t>Ministrijas, centrālās valsts iestādes, pašvaldības nosaukums  Pārgaujas novads konsolidētais</t>
  </si>
  <si>
    <t>Jūnijs</t>
  </si>
  <si>
    <t>x</t>
  </si>
  <si>
    <t>5.3.4.1.</t>
  </si>
  <si>
    <t>Hidden</t>
  </si>
  <si>
    <t>Ieņēmumi no ieguldījumu un vērtspapīru pārvērtēšanas un kapitāla daļu vērtības palielināšanās vai pārsnieguma radniecīgajās un asociētajās kapitālsabiedrībās vai finanšu ieguldījuma atzīšanas patiesajā vērtībā, veicot mantisku ieguldījumu</t>
  </si>
  <si>
    <t>Ieņēmumi no izveidoto uzkrājumu samazināšanas</t>
  </si>
  <si>
    <t>Nodeva par jebkāda veida ieroča atļaujas, atkārtotas atļaujas, atļaujas dublikāta, Eiropas šaujamieroču apliecības izsniegšanu un Eiropas šaujamieroču apliecības derīguma termiņa pagarināšanu</t>
  </si>
  <si>
    <t>9.1.3.8.</t>
  </si>
  <si>
    <t>Nodeva par iekšējās drošības dienesta reģistrāciju</t>
  </si>
  <si>
    <t>Nodeva par informācijas saņemšanu no Iedzīvotāju reģistra</t>
  </si>
  <si>
    <t>Nodeva par vīzas, uzturēšanās atļaujas vai Eiropas Savienības pastāvīgā iedzīvotāja statusa Latvijas Republikā pieprasīšanai nepieciešamo dokumentu izskatīšanu un ar to saistītajiem pakalpojumiem</t>
  </si>
  <si>
    <t>9.1.8.6.</t>
  </si>
  <si>
    <t>Nodeva par ziņu par deklarēto dzīvesvietu reģistrāciju</t>
  </si>
  <si>
    <t xml:space="preserve">Nodevas par sertifikātu izsniegšanu apsardzes, pirotehnikas, spridzināšanas un detektīvdarbības jomā </t>
  </si>
  <si>
    <t>12.3.9.5.</t>
  </si>
  <si>
    <t>Līgumsodi un procentu maksājumi par saistību neizpildi</t>
  </si>
  <si>
    <t>Ieņēmumi no valsts un pašvaldību kustamā īpašuma un mantas realizācijas</t>
  </si>
  <si>
    <t>Ieņēmumi no Eiropas Savienības iniciatīvām</t>
  </si>
  <si>
    <t>Atmaksa valsts budžetā par projekta (pasākuma) īstenošanā neatbilstoši veiktajiem izdevumiem no Eiropas Savienības politiku instrumentu un pārējās ārvalstu finanšu palīdzības līdzfinansētās daļas</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</si>
  <si>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</si>
  <si>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</si>
  <si>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17.4.0.0.</t>
  </si>
  <si>
    <t>Valsts budžeta daļēji finansēto atvasināto publisko personu un budžeta nefinansēto iestāžu saņemtie transferti no citām valsts budžeta daļēji finansētām atvasinātām publiskām personām un budžeta nefinansētām iestādēm</t>
  </si>
  <si>
    <t>17.4.1.0.</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</si>
  <si>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</si>
  <si>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17.4.2.0.</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</si>
  <si>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</si>
  <si>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Pārējie valsts budžeta daļēji finansēto atvasināto publisko personu un budžeta nefinansēto iestāžu saņemtie transferti no ministrijas vai centrālās valsts iestādes budžeta, kuras institucionālās padotībā tās atrodas</t>
  </si>
  <si>
    <t>Valsts budžeta iestāžu saņemtā atmaksa no pašvaldībām par Eiropas Savienības politiku instrumentu un pārējās ārvalstu finanšu palīdzības līdzfinansētajos projektos (pasākumos) piešķirtajiem līdzekļiem</t>
  </si>
  <si>
    <t>IENEMUMI</t>
  </si>
  <si>
    <t/>
  </si>
  <si>
    <t>2007.01.01</t>
  </si>
  <si>
    <t>9999.01.01</t>
  </si>
  <si>
    <t>2009.01.01</t>
  </si>
  <si>
    <t>2008.01.01</t>
  </si>
  <si>
    <t>2011.01.01</t>
  </si>
  <si>
    <t>2010.01.01</t>
  </si>
  <si>
    <t>2012.01.01</t>
  </si>
  <si>
    <t>2013.01.01</t>
  </si>
  <si>
    <t>Saeimas frakciju, komisiju un administrācijas darbinieku mēnešalga</t>
  </si>
  <si>
    <t>Ministru kabineta locekļu, valsts ministru un ministriju parlamentāro sekretāru mēnešalga</t>
  </si>
  <si>
    <t>Specializētā valsts civildienesta ierēdņu mēnešalga</t>
  </si>
  <si>
    <t>Mēnešalga amatpersonām ar speciālajām dienesta pakāpēm</t>
  </si>
  <si>
    <t>Darba devēja valsts sociālās apdrošināšanas obligātās iemaksas, pabalsti un kompensācijas</t>
  </si>
  <si>
    <t>Darba devēja pabalsti, kompensācijas un citi maksājumi</t>
  </si>
  <si>
    <t>Profesionālās darbības civiltiesiskās atbildības apdrošināšanas izdevumi</t>
  </si>
  <si>
    <t>2272</t>
  </si>
  <si>
    <t>Izdevumi par tiesvedības darbiem</t>
  </si>
  <si>
    <t>Budžeta iestāžu nodokļu, nodevu un naudas sodu maksājumi</t>
  </si>
  <si>
    <t>2520</t>
  </si>
  <si>
    <t>Budžeta iestāžu naudas sodu maksājumi</t>
  </si>
  <si>
    <t>Kompensācijas, kuras Latvijas valsts izmaksā personām, pamatojoties uz Eiropas Savienības Tiesas, Eiropas Cilvēktiesību Tiesas lēmumu</t>
  </si>
  <si>
    <t>Kārtējie maksājumi Eiropas Savienības budžetā un starptautiskā sadarbība (7600+7700)</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</si>
  <si>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</si>
  <si>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Pašvaldību uzturēšanas izdevumu transferti valsts budžeta daļēji finansētām atvasinātajām publiskajām personām, budžeta nefinansētām iestādēm</t>
  </si>
  <si>
    <t>Valsts budžeta uzturēšanas izdevumu transferti noteiktam mērķim citas ministrijas, centrālās valsts iestādes padotībā esošajām no valsts budžeta daļēji finansētām atvasinātajām publiskajām personām un budžeta nefinansētām iestādēm</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</si>
  <si>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</si>
  <si>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Pārējie valsts budžeta uzturēšanas izdevumu transferti valsts budžeta daļēji finansētām atvasinātajām publiskajām personām un budžeta nefinansētām iestādēm</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</si>
  <si>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</si>
  <si>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</si>
  <si>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7840</t>
  </si>
  <si>
    <t>No valsts budžeta daļēji finansētu atvasināto publisko personu un budžeta nefinansētu iestāžu savstarpējie uzturēšanas izdevumu transferti</t>
  </si>
  <si>
    <t>7841</t>
  </si>
  <si>
    <t>No valsts budžeta daļēji finansētu atvasināto publisko personu un budžeta nefinansētu iestāžu savstarpējie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</si>
  <si>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</si>
  <si>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savstarpējie uzturēšanas izdevumu transferti uz citas ministrijas, centrālās valsts iestādes padotībā esošajām no valsts budžeta daļēji finansētām atvasinātajām publiskajām personām un budžeta nefinansētām iestādēm</t>
  </si>
  <si>
    <t>Pašvaldību atmaksa valsts budžetam par iepriekšējos gados saņemtajiem valsts budžeta transfertiem kapitālajiem izdevumiem Eiropas Savienības politiku instrumentu un pārējās ārvalstu finanšu palīdzības līdzfinansētajos projektos (pasākumos)</t>
  </si>
  <si>
    <t>Pašvaldību kapitālo izdevumu transferti valsts budžeta daļēji finansētām atvasinātām publiskām personām un budžeta nefinansētām iestādēm</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</si>
  <si>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</si>
  <si>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</si>
  <si>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</si>
  <si>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</si>
  <si>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</si>
  <si>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savstarpējie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</si>
  <si>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</si>
  <si>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savstarpējie kapitālo izdevumu transferti uz citas ministrijas, centrālās valsts iestādes padotībā esošajām no valsts budžeta daļēji finansētām atvasinātajām publiskajām personām un budžeta nefinansētām iestādēm</t>
  </si>
  <si>
    <t>IZDEVUMI</t>
  </si>
  <si>
    <t>KOPĀ IEŅĒMUMI</t>
  </si>
  <si>
    <t>II.2</t>
  </si>
  <si>
    <t>Izdevumi atbilstoši ekonomiskajām kategorijām</t>
  </si>
  <si>
    <t>9.5.0.0.</t>
  </si>
  <si>
    <t xml:space="preserve">Pašvaldību nodevas </t>
  </si>
  <si>
    <t>9.5.1.1.</t>
  </si>
  <si>
    <t>Pašvaldības nodeva par domes izstrādāto oficiālo dokumentu un apliecinātu to kopiju saņemšanu</t>
  </si>
  <si>
    <t>9.5.1.2.</t>
  </si>
  <si>
    <t>Pašvaldības nodeva par izklaidējoša rakstura pasākumu sarīkošanu publiskās vietās</t>
  </si>
  <si>
    <t>9.5.1.3.</t>
  </si>
  <si>
    <t>Pašvaldības nodeva par atpūtnieku un tūristu uzņemšanu</t>
  </si>
  <si>
    <t>9.5.1.4.</t>
  </si>
  <si>
    <t>Pašvaldības nodeva par tirdzniecību publiskās vietās</t>
  </si>
  <si>
    <t>9.5.1.5.</t>
  </si>
  <si>
    <t>Pašvaldības nodeva par dzīvnieku turēšanu</t>
  </si>
  <si>
    <t>9.5.1.6.</t>
  </si>
  <si>
    <t>Pašvaldības nodeva par transportlīdzekļu iebraukšanu īpaša režīma zonās</t>
  </si>
  <si>
    <t>9.5.1.7.</t>
  </si>
  <si>
    <t>Pašvaldības nodeva par reklāmas, afišu un sludinājumu izvietošanu publiskās vietās</t>
  </si>
  <si>
    <t>9.5.1.8.</t>
  </si>
  <si>
    <t>Pašvaldības nodeva par laivu, motorlaivu un jahtu turēšanu</t>
  </si>
  <si>
    <t>9.5.1.9.</t>
  </si>
  <si>
    <t>Pašvaldības nodeva par pašvaldību simbolikas izmantošanu</t>
  </si>
  <si>
    <t>9.5.2.1.</t>
  </si>
  <si>
    <t>Pašvaldības nodeva par būvatļaujas saņemšanu</t>
  </si>
  <si>
    <t>9.5.2.9.</t>
  </si>
  <si>
    <t>Pārējās nodevas, ko uzliek pašvaldības</t>
  </si>
  <si>
    <t>Numerācijas lietošanas tiesību ikgadēja valsts nodeva</t>
  </si>
  <si>
    <t>Naudas līdzekļu atlikums gada sākumā</t>
  </si>
  <si>
    <t>Naudas līdzekļu atlikums perioda beigās</t>
  </si>
  <si>
    <t>Pieprasījuma noguldījumi (bilances aktīvā)</t>
  </si>
  <si>
    <t>Termiņnoguldījumi (bilances aktīvā)</t>
  </si>
  <si>
    <t>Pieprasījuma noguldījumu atlikums gada sākumā</t>
  </si>
  <si>
    <t>Pieprasījuma noguldījumu atlikums perioda beigās</t>
  </si>
  <si>
    <t>Termiņnoguldījumu atlikums gada sākumā</t>
  </si>
  <si>
    <t>Termiņnoguldījumu atlikums perioda beigās</t>
  </si>
  <si>
    <t>Atmaksa par Eiropas Savienības fondu līdzfinansēto projektu un pasākumu ietvaros neatbilstoši veiktajiem izdevumiem iepriekšējos saimnieciskajos gados (Kohēzijas projekts, SAPARD programma)</t>
  </si>
  <si>
    <t>Naudas sodi par Eiropas Savienības fondu līdzfinansēto projektu un pasākumu ietvaros neatbilstoši veiktajiem izdevumiem iepriekšējos saimnieciskajos gados (Kohēzijas projekts, SAPARD programma)</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</si>
  <si>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</si>
  <si>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</si>
  <si>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21.1.9.3.</t>
  </si>
  <si>
    <t>Ieņēmumi no saņemtajām atmaksām par iepriekšējos saimnieciskajos gados pārskaitītajiem un neizlietotajiem līdzekļiem ārvalstu finanšu palīdzības līdzfinansēto projektu un pasākumu īstenošanai</t>
  </si>
  <si>
    <t>17.0.0.0.</t>
  </si>
  <si>
    <t>No valsts budžeta daļēji finansēto atvasināto publisko personu un budžeta nefinansēto iestāžu transferti</t>
  </si>
  <si>
    <t>17.1.0.0.</t>
  </si>
  <si>
    <t>Valsts budžeta iestāžu saņemtie transferti no valsts budžeta daļēji finansētām atvasinātām publiskām personām un no budžeta nefinansētām iestādēm</t>
  </si>
  <si>
    <t>17.1.1.0.</t>
  </si>
  <si>
    <t>Valsts budžeta iestāžu saņemtie transferti no savas ministrijas, centrālās valsts iestādes padotībā esošām no valsts budžeta daļēji finansētām atvasinātām publiskām personām un budžeta nefinansētām iestādēm</t>
  </si>
  <si>
    <t>17.1.2.0.</t>
  </si>
  <si>
    <t>Valsts budžeta iestāžu saņemtie transferti no citas ministrijas, centrālās valsts iestādes padotībā esošām no valsts budžeta daļēji finansētām atvasinātām publiskām personām un budžeta nefinansētām iestādēm</t>
  </si>
  <si>
    <t>17.1.3.0.</t>
  </si>
  <si>
    <t>17.1.4.0.</t>
  </si>
  <si>
    <t>17.2.0.0.</t>
  </si>
  <si>
    <t>Pašvaldību saņemtie transferti no valsts budžeta daļēji finansētām atvasinātām publiskām personām un no budžeta nefinansētām iestādēm</t>
  </si>
  <si>
    <t>17.3.0.0.</t>
  </si>
  <si>
    <t>No valsts budžeta daļēji finansēto atvasināto publisko personu izveidoto iestāžu saņemtie transferti no augstākās iestādes</t>
  </si>
  <si>
    <t>Valsts pamatbudžetā saņemtā atmaksa par valsts budžeta iestāžu veiktajiem izdevumiem Eiropas Savienības politiku instrumentu un pārējās ārvalstu finanšu palīdzības līdzfinansētajos projektos (pasākumos)</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</si>
  <si>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</si>
  <si>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</si>
  <si>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</si>
  <si>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18.1.3.7.</t>
  </si>
  <si>
    <t>Valsts pamatbudžeta iestāžu nenaudas (aktīvu saņemšana un saistību nodošana bilancē) ieņēmumi no ministrijas vai centrālās iestādes valsts pamatbudžeta, kuras institucionālā padotībā tās atrodas</t>
  </si>
  <si>
    <t>18.1.3.8.</t>
  </si>
  <si>
    <t>Valsts pamatbudžeta iestāžu nenaudas (aktīvu saņemšana un saistību nodošana bilancē) darījumu ieņēmumi no citas ministrijas vai centrālās iestādes valsts pamatbudžeta</t>
  </si>
  <si>
    <t>18.1.3.9.</t>
  </si>
  <si>
    <t>Pārējie valsts pamatbudžetā saņemtie transferti no valsts pamatbudžeta</t>
  </si>
  <si>
    <t>Valsts speciālajā budžetā saņemtie transferti no valsts pamatbudžeta</t>
  </si>
  <si>
    <t>Valsts speciālajā budžetā no valsts pamatbudžeta saņemtā dotācija Valsts sociālās apdrošināšanas aģentūrai valsts budžeta izmaksājamo valsts sociālo pabalstu aprēķināšanai, piešķiršanai</t>
  </si>
  <si>
    <t>18.2.3.0.</t>
  </si>
  <si>
    <t>Pārējie valsts speciālajā budžetā saņemtie transferti no valsts pamatbudžeta</t>
  </si>
  <si>
    <t>Valsts budžeta daļēji finansēto atvasināto publisko personu un budžeta nefinansēto iestāžu saņemtie transferti no valsts budžeta</t>
  </si>
  <si>
    <t>18.3.1.0.</t>
  </si>
  <si>
    <t>Valsts budžeta daļēji finansēto atvasināto publisko personu un budžeta nefinansēto iestāžu saņemtie transferti no valsts budžeta noteiktam mērķim</t>
  </si>
  <si>
    <t>18.3.1.1.</t>
  </si>
  <si>
    <t>Valsts budžeta daļēji finansēto atvasināto publisko personu un budžeta nefinansēto iestāžu saņemtie valsts budžeta transferti noteiktam mērķim no ministrijas vai centrālās valsts iestādes budžeta, kuras institucionālā padotībā tās atrodas</t>
  </si>
  <si>
    <t>18.3.1.2.</t>
  </si>
  <si>
    <t>Valsts budžeta daļēji finansēto atvasināto publisko personu un budžeta nefinansēto iestāžu saņemtie valsts budžeta transferti noteiktam mērķim no citas ministrijas vai centrālās valsts iestādes budžeta</t>
  </si>
  <si>
    <t>18.3.1.3.</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</si>
  <si>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</si>
  <si>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18.3.1.4.</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</si>
  <si>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</si>
  <si>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18.3.2.0.</t>
  </si>
  <si>
    <t>Pārējie valsts budžeta daļēji finansēto atvasināto publisko personu un budžeta nefinansēto iestāžu saņemtie transferti no valsts budžeta</t>
  </si>
  <si>
    <t>18.3.2.1.</t>
  </si>
  <si>
    <t>18.3.2.2.</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</si>
  <si>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</si>
  <si>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</si>
  <si>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</si>
  <si>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</si>
  <si>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</si>
  <si>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</si>
  <si>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Pārējie pašvaldību saņemtie valsts budžeta iestāžu transferti</t>
  </si>
  <si>
    <t>Pašvaldības budžeta iekšējie transferti starp vienas pašvaldības budžeta veidiem</t>
  </si>
  <si>
    <t>Pašvaldību saņemtie transferti no citām pašvaldībām</t>
  </si>
  <si>
    <t>Pašvaldības iestāžu saņemtie transferti no augstākas iestādes</t>
  </si>
  <si>
    <t>19.5.5.0.</t>
  </si>
  <si>
    <t>Valsts budžeta iestāžu saņemtie transferti (izņemot atmaksas) no pašvaldībām</t>
  </si>
  <si>
    <t>19.5.6.0.</t>
  </si>
  <si>
    <t>Valsts budžeta iestāžu saņemtā atmaksa no pašvaldībām par iepriekšējos gados saņemtajiem un neizlietotajiem valsts budžeta transfertiem</t>
  </si>
  <si>
    <t>19.5.7.0.</t>
  </si>
  <si>
    <t>19.7.0.0.</t>
  </si>
  <si>
    <t>Valsts budžeta daļēji finansēto atvasināto publisko personu un budžeta nefinansēto iestāžu saņemtie transferti no pašvaldībām</t>
  </si>
  <si>
    <t>Kārtējie izdevumi (1000+2000)</t>
  </si>
  <si>
    <t>Prēmijas, naudas balvas un materiālā stimulēšana</t>
  </si>
  <si>
    <t>Budžeta iestāžu nekustamā īpašuma nodokļa (t.sk. zemes nodokļa parāda) maksājumi budžetā</t>
  </si>
  <si>
    <t>Budžeta iestāžu procentu maksājumi Valsts kasei</t>
  </si>
  <si>
    <t>Subsīdijas, dotācijas un sociālie pabalsti (3000+6000)</t>
  </si>
  <si>
    <t>Valsts sociālie pabalsti  naudā</t>
  </si>
  <si>
    <t>Uzturēšanas izdevumu transferti (7100+7200+7300+7400+7500)</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</si>
  <si>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</si>
  <si>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</si>
  <si>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Kapitālie izdevumi (5000+9000)</t>
  </si>
  <si>
    <t>Mēnešalga</t>
  </si>
  <si>
    <t>Deputātu mēnešalga</t>
  </si>
  <si>
    <t>Valsts civildienesta ierēdņu mēnešalga</t>
  </si>
  <si>
    <t>Pārējo darbinieku mēnešalga (darba alga)</t>
  </si>
  <si>
    <t>Piemaksas, prēmijas un naudas balvas</t>
  </si>
  <si>
    <t>Samaksa par virsstundu darbu un darbu svētku dienās</t>
  </si>
  <si>
    <t>Piemaksas par speciālo dienesta pakāpi un diplomātisko rangu</t>
  </si>
  <si>
    <t>Piemaksa par personisko darba ieguldījumu un darba kvalitāti</t>
  </si>
  <si>
    <t>Citas normatīvajos aktos noteiktās piemaksas, kas nav iepriekš klasificētas</t>
  </si>
  <si>
    <t>Darba devēja pabalsti un kompensācijas, no kuriem aprēķina ienākuma nodokli, valsts sociālās apdrošināšanas obligātās iemaksas</t>
  </si>
  <si>
    <t>Ārvalstīs nodarbināto amatpersonu (darbinieku) pabalsti un kompensācijas</t>
  </si>
  <si>
    <t>Dienesta pienākumu izpildei nepieciešamā apģērba iegādes kompensācija</t>
  </si>
  <si>
    <t>Darba devēja pabalsti un kompensācijas, no kā neaprēķina ienākuma nodokli, valsts sociālās apdrošināšanas obligātās iemaksas</t>
  </si>
  <si>
    <t>Mācību, darba un dienesta komandējumi, dienesta, darba braucieni</t>
  </si>
  <si>
    <t>Iekšzemes mācību, darba un dienesta komandējumi, dienesta, darba braucieni</t>
  </si>
  <si>
    <t>Pārējie komandējumu un dienesta, darba braucienu izdevumi</t>
  </si>
  <si>
    <t>Ārvalstu mācību, darba un dienesta komandējumi, dienesta, darba braucieni</t>
  </si>
  <si>
    <t>Auditoru, tulku pakalpojumi, izdevumi par iestāžu pasūtītajiem pētījumiem</t>
  </si>
  <si>
    <t>Ārvalstīs strādājošo darbinieku bērna pirmsskolas un skolas izdevumu kompensācija</t>
  </si>
  <si>
    <t>Pārējie iestādes administratīvie izdevumi</t>
  </si>
  <si>
    <t>Ēku, būvju un telpu kārtējais remonts</t>
  </si>
  <si>
    <t>Autoceļu un ielu pārvaldīšana un uzturēšana</t>
  </si>
  <si>
    <t>2247</t>
  </si>
  <si>
    <t>Apdrošināšanas izdevumi</t>
  </si>
  <si>
    <t>2248</t>
  </si>
  <si>
    <t>Izdevumi juridiskās palīdzības sniedzējiem un zvērinātiem tiesu izpildītājiem</t>
  </si>
  <si>
    <t>Formas tērpi un speciālais apģērbs</t>
  </si>
  <si>
    <t>2366</t>
  </si>
  <si>
    <t>Apdrošināšanas izdevumi veselības, dzīvības un nelaimes gadījumu apdrošināšanai</t>
  </si>
  <si>
    <t>Pārējie valsts un pašvaldību aprūpē un apgādē esošo personu uzturēšanas izdevumi, kuri nav minēti citos koda 2360 apakškodos</t>
  </si>
  <si>
    <t>2383</t>
  </si>
  <si>
    <t>Speciālā militārā inventāra remonts un izveidošana</t>
  </si>
  <si>
    <t>2516</t>
  </si>
  <si>
    <t>Valsts sociālās apdrošināšanas obligātās iemaksas (no maksātnespējīgā darba devēja darbinieku prasījumu summām)</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</si>
  <si>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</si>
  <si>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</si>
  <si>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</si>
  <si>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</si>
  <si>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3191</t>
  </si>
  <si>
    <t>Pārējās produktu subsīdijas lauksaimniecībai</t>
  </si>
  <si>
    <t>3192</t>
  </si>
  <si>
    <t>Pārējās ražošanas subsīdijas lauksaimniecībai</t>
  </si>
  <si>
    <t>3211</t>
  </si>
  <si>
    <t>Produktu subsīdijas valsts un pašvaldību komersantiem</t>
  </si>
  <si>
    <t>3212</t>
  </si>
  <si>
    <t>Citas ražošanas subsīdijas valsts un pašvaldību komersantiem</t>
  </si>
  <si>
    <t>3231</t>
  </si>
  <si>
    <t>Produktu subsīdijas biedrībām un nodibinājumiem</t>
  </si>
  <si>
    <t>3232</t>
  </si>
  <si>
    <t>Citas ražošanas subsīdijas biedrībām un nodibinājumiem</t>
  </si>
  <si>
    <t>Valsts un pašvaldību budžeta dotācija komersantiem, biedrībām, nodibinājumiem un fiziskām personām</t>
  </si>
  <si>
    <t>3264</t>
  </si>
  <si>
    <t>Valsts kultūrkapitāla fonda pārskaitījumi fiziskām personām kultūras projektu īstenošanai</t>
  </si>
  <si>
    <t>3280</t>
  </si>
  <si>
    <t>3281</t>
  </si>
  <si>
    <t>Produktu subsīdijas komersantiem</t>
  </si>
  <si>
    <t>3282</t>
  </si>
  <si>
    <t>Citas ražošanas subsīdijas komersantiem</t>
  </si>
  <si>
    <t>3290</t>
  </si>
  <si>
    <t>Subsīdijas un dotācijas komersantiem, biedrībām un nodibinājumiem Eiropas Savienības politiku instrumentu un pārējās ārvalstu finanšu palīdzības līdzfinansēto projektu un (vai) pasākumu ietvaros</t>
  </si>
  <si>
    <t>3291</t>
  </si>
  <si>
    <t>Subsīdijas un dotācijas biedrībām un nodibinājumiem Eiropas Savienības politiku instrumentu un pārējās ārvalstu finanšu palīdzības līdzfinansētajiem projektiem (pasākumiem)</t>
  </si>
  <si>
    <t>3292</t>
  </si>
  <si>
    <t>Subsīdijas un dotācijas komersantiem Eiropas Savienības politiku instrumentu un pārējās ārvalstu finanšu palīdzības līdzfinansētajiem projektiem (pasākumiem)</t>
  </si>
  <si>
    <t>3293</t>
  </si>
  <si>
    <t>Atmaksa komersantiem par Eiropas Savienības politiku instrumentu un pārējās ārvalstu finanšu palīdzības projektu (pasākumu) īstenošanu</t>
  </si>
  <si>
    <t>3294</t>
  </si>
  <si>
    <t>Atmaksa biedrībām un nodibinājumiem par Eiropas Savienības politiku instrumentu un pārējās ārvalstu finanšu palīdzības projektu (pasākumu) īstenošanu</t>
  </si>
  <si>
    <t>3295</t>
  </si>
  <si>
    <t>Atmaksa valsts budžetam no valsts budžeta iestāžu valsts budžeta līdzekļiem vai ārvalstu finanšu palīdzības līdzekļu atlikumiem par iepriekšējos budžeta periodos finansētajiem izdevumiem</t>
  </si>
  <si>
    <t>3310</t>
  </si>
  <si>
    <t>Produktu subsīdijas komersantiem sabiedriskā transporta pakalpojumu nodrošināšanai (par pasažieru regulārajiem pārvadājumiem)</t>
  </si>
  <si>
    <t>3320</t>
  </si>
  <si>
    <t>Citas ražošanas subsīdijas komersantiem sabiedriskā transporta pakalpojumu nodrošināšanai (par pasažieru regulārajiem pārvadājumiem)</t>
  </si>
  <si>
    <t>Gadskārtējā valsts budžeta likuma izpildes laikā pārdalāmās budžeta apropriācijas</t>
  </si>
  <si>
    <t>Valsts un pašvaldību nodarbinātības pabalsti naudā</t>
  </si>
  <si>
    <t>Pašvaldību sociālā palīdzība iedzīvotājiem naudā</t>
  </si>
  <si>
    <t>Pārējā sociālā palīdzība naudā</t>
  </si>
  <si>
    <t>Pabalsts garantētā minimālā ienākumu līmeņa nodrošināšanai naudā</t>
  </si>
  <si>
    <t>Dzīvokļa pabalsts naudā</t>
  </si>
  <si>
    <t>Valsts un pašvaldību budžeta maksājumi</t>
  </si>
  <si>
    <t>6295</t>
  </si>
  <si>
    <t>Eiropas Savienības pensiju shēmai pārskaitītais pensijas kapitāls</t>
  </si>
  <si>
    <t>6296</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</si>
  <si>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</si>
  <si>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</si>
  <si>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Pabalsts garantētā minimālā ienākumu līmeņa nodrošināšanai natūrā</t>
  </si>
  <si>
    <t>Dzīvokļa pabalsts natūrā</t>
  </si>
  <si>
    <t>6410</t>
  </si>
  <si>
    <t>Pašvaldības pirktie sociālie pakalpojumi iedzīvotājiem</t>
  </si>
  <si>
    <t>6411</t>
  </si>
  <si>
    <t>Samaksa par aprūpi mājās</t>
  </si>
  <si>
    <t>6412</t>
  </si>
  <si>
    <t>Samaksa par ilgstošas sociālās aprūpes un sociālās rehabilitācijas institūciju sniegtajiem pakalpojumiem</t>
  </si>
  <si>
    <t>6419</t>
  </si>
  <si>
    <t>Samaksa par pārējiem sociālajiem pakalpojumiem saskaņā ar pašvaldību saistošajiem noteikumiem</t>
  </si>
  <si>
    <t>6420</t>
  </si>
  <si>
    <t>Maksājumi iedzīvotājiem natūrā, naudas balvas, izdevumi pašvaldību brīvprātīgo iniciatīvu izpildei</t>
  </si>
  <si>
    <t>6421</t>
  </si>
  <si>
    <t>Maksājumi iedzīvotājiem natūrā</t>
  </si>
  <si>
    <t>6422</t>
  </si>
  <si>
    <t>Naudas balvas</t>
  </si>
  <si>
    <t>6423</t>
  </si>
  <si>
    <t>Izdevumi brīvprātīgo iniciatīvu izpildei</t>
  </si>
  <si>
    <t>Uzturēšanas izdevumu transferti, pašu resursu maksājumi, starptautiskā sadarbība</t>
  </si>
  <si>
    <t>Kārtējie maksājumi Eiropas Savienības budžetā</t>
  </si>
  <si>
    <t>Tradicionālo pašu resursu iemaksa Eiropas Savienības budžetā</t>
  </si>
  <si>
    <t>Pārējās iemaksas Eiropas Savienības budžetā</t>
  </si>
  <si>
    <t>Apvienotās Karalistes korekcija un citām dalībvalstīm budžeta līdzsvarošanai piešķirtās atlaides</t>
  </si>
  <si>
    <t>7730</t>
  </si>
  <si>
    <t>Starptautiskā palīdzība</t>
  </si>
  <si>
    <t>Valsts budžeta uzturēšanas transferti no valsts pamatbudžeta uz valsts speciālo budžetu</t>
  </si>
  <si>
    <t>7137</t>
  </si>
  <si>
    <t>Nenaudas (aktīvu nodošana un saistību uzņemšana bilancē) darījumu transferti no valsts pamatbudžeta uz valsts pamatbudžetu starp vienas institucionālās padotības valsts budžeta iestādēm</t>
  </si>
  <si>
    <t>7138</t>
  </si>
  <si>
    <t>Nenaudas (aktīvu nodošana un saistību uzņemšana bilancē) darījumu transferti no valsts pamatbudžeta uz valsts pamatbudžetu starp dažādas institucionālās padotības valsts budžeta iestādēm</t>
  </si>
  <si>
    <t>Pašvaldību uzturēšanas izdevumu transferti</t>
  </si>
  <si>
    <t>Pašvaldību uzturēšanas izdevumu transferti citām pašvaldībām</t>
  </si>
  <si>
    <t>Pašvaldību uzturēšanas izdevumu iekšējie transferti starp pašvaldības budžeta veidiem</t>
  </si>
  <si>
    <t>Pašvaldību uzturēšanas izdevumu transferti padotības iestādēm</t>
  </si>
  <si>
    <t>Pašvaldību uzturēšanas izdevumu transferti uz valsts budžetu</t>
  </si>
  <si>
    <t>Pašvaldību atmaksa valsts budžetam par iepriekšējos gados saņemto, bet neizlietoto valsts budžeta transfertu uzturēšanas izdevumiem</t>
  </si>
  <si>
    <t>7247</t>
  </si>
  <si>
    <t>Pašvaldību uzturēšanas izdevumu transferti (izņemot atmaksas) uz valsts budžetu</t>
  </si>
  <si>
    <t>Pašvaldības iemaksa pašvaldību finanšu izlīdzināšanas fondā</t>
  </si>
  <si>
    <t>7270</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</si>
  <si>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</si>
  <si>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</si>
  <si>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</si>
  <si>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7350</t>
  </si>
  <si>
    <t>Valsts budžeta transferti valsts budžeta daļēji finansētām atvasinātajām publiskajām personām un budžeta nefinansētām iestādēm noteiktam mērķim</t>
  </si>
  <si>
    <t>7351</t>
  </si>
  <si>
    <t>Valsts budžeta uzturēšanas izdevumu transferti noteiktam mērķim savas ministrijas vai centrālās valsts iestādes padotībā esošajām no valsts budžeta daļēji finansētām atvasinātajām publiskajām personām un budžeta nefinansētām iestādēm</t>
  </si>
  <si>
    <t>7352</t>
  </si>
  <si>
    <t>7353</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</si>
  <si>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</si>
  <si>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</si>
  <si>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Pārējie valsts budžeta uzturēšanas izdevumu transferti citiem budžetiem</t>
  </si>
  <si>
    <t>Pārējie valsts budžeta uzturēšanas izdevumu transferti pašvaldībām</t>
  </si>
  <si>
    <t>Pārējie valsts budžeta uzturēšanas izdevumu transferti savas ministrijas, centrālās valsts iestādes padotībā esošajām valsts budžeta daļēji finansētām atvasinātām publiskām personām un budžeta nefinansētām iestādēm</t>
  </si>
  <si>
    <t>Pārējie valsts budžeta uzturēšanas izdevumu transferti citas ministrijas, centrālās valsts iestādes padotībā esošajām valsts budžeta daļēji finansētām atvasinātajām publiskajām personām un budžeta nefinansētām iestādēm</t>
  </si>
  <si>
    <t>Atmaksa valsts budžetā par veiktiem uzturēšanas izdevumiem</t>
  </si>
  <si>
    <t>Atmaksa valsts pamatbudžetā par valsts budžeta iestādes veiktajiem uzturēšanas izdevumiem Eiropas Savienības politiku instrumentu un pārējās ārvalstu finanšu palīdzības līdzfinansētajos projektos (pasākumos)</t>
  </si>
  <si>
    <t>7800</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</si>
  <si>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</si>
  <si>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</si>
  <si>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</si>
  <si>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</si>
  <si>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</si>
  <si>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</si>
  <si>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</si>
  <si>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</si>
  <si>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7814</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</si>
  <si>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</si>
  <si>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</si>
  <si>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</si>
  <si>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</si>
  <si>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Kapitālo izdevumu transferti</t>
  </si>
  <si>
    <t>9141</t>
  </si>
  <si>
    <t>Valsts budžeta kapitālo izdevumu transferti no valsts pamatbudžeta dotācijas no vispārējiem ieņēmumiem uz valsts pamatbudžetu</t>
  </si>
  <si>
    <t>9142</t>
  </si>
  <si>
    <t>Valsts budžeta kapitālo izdevumu transferti no valsts pamatbudžeta ārvalstu finanšu palīdzības līdzekļiem uz valsts pamatbudžetu</t>
  </si>
  <si>
    <t>9147</t>
  </si>
  <si>
    <t>Nenaudas (aktīvu nodošana un saistību uzņemšana bilancē) darījumu izdevumu transferti no valsts pamatbudžeta uz valsts pamatbudžetu starp vienas institucionālās padotības valsts budžeta iestādēm</t>
  </si>
  <si>
    <t>9148</t>
  </si>
  <si>
    <t>Nenaudas (aktīvu nodošana un saistību uzņemšana bilancē) darījumu izdevumu transferti no valsts pamatbudžeta uz valsts pamatbudžetu starp dažādas institucionālās padotības valsts budžeta iestādēm</t>
  </si>
  <si>
    <t>9149</t>
  </si>
  <si>
    <t>Pārējie valsts budžeta kapitālo izdevumu transferti no valsts pamatbudžeta uz valsts pamatbudžetu</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</si>
  <si>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</si>
  <si>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</si>
  <si>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</si>
  <si>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</si>
  <si>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</si>
  <si>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</si>
  <si>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</si>
  <si>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</si>
  <si>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</si>
  <si>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</si>
  <si>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Pašvaldību kapitālo izdevumu transferti padotības iestādēm</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</si>
  <si>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</si>
  <si>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</si>
  <si>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</si>
  <si>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</si>
  <si>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</si>
  <si>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</si>
  <si>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</si>
  <si>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9270</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</si>
  <si>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</si>
  <si>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</si>
  <si>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</si>
  <si>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9590</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</si>
  <si>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</si>
  <si>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</si>
  <si>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</si>
  <si>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</si>
  <si>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</si>
  <si>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</si>
  <si>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</si>
  <si>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9594</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</si>
  <si>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</si>
  <si>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Atmaksa valsts pamatbudžetā par valsts budžeta iestādes veiktajiem kapitālajiem izdevumiem Eiropas Savienības politiku instrumentu un pārējās ārvalstu finanšu palīdzības līdzfinansētajos projektos (pasākumos)</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</si>
  <si>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</si>
  <si>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</si>
  <si>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</si>
  <si>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</si>
  <si>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</si>
  <si>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</si>
  <si>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</si>
  <si>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</si>
  <si>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</si>
  <si>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Pārējie valsts budžeta transferti kapitālajiem izdevumiem citas ministrijas, centrālās valsts iestādes padotībā esošajām valsts budžeta daļēji finansētām atvasinātajām publiskajām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</si>
  <si>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</si>
  <si>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</si>
  <si>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</si>
  <si>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</si>
  <si>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</si>
  <si>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</si>
  <si>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</si>
  <si>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</si>
  <si>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</si>
  <si>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9814</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</si>
  <si>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</si>
  <si>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</si>
  <si>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</si>
  <si>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</si>
  <si>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5311</t>
  </si>
  <si>
    <t>Izdevumi par kapitāla daļu pārdošanu</t>
  </si>
  <si>
    <t>5312</t>
  </si>
  <si>
    <t>Izdevumi par vērtspapīru tirdzniecību</t>
  </si>
  <si>
    <t>5321</t>
  </si>
  <si>
    <t>Izdevumi par kapitāla daļu un par ieguldījumu radniecīgajās un asociētajās kapitālsabiedrībās pārvērtēšanu</t>
  </si>
  <si>
    <t>5322</t>
  </si>
  <si>
    <t>Izdevumi par vērtspapīru pārvērtēšanu</t>
  </si>
  <si>
    <t>Zaudējumi no valūtas kursa svārstībām</t>
  </si>
  <si>
    <t>Izdevumi nedrošo debitoru parādu norakstīšanai un uzkrājumu veidošanai</t>
  </si>
  <si>
    <t>Pārējie iepriekš neuzskaitītie budžeta izdevumi, kas veidojas pēc uzkrāšanas principa un nav uzskaitīti citos koda 8000 apakškodos</t>
  </si>
  <si>
    <t>Teritoriju un mājokļu apsaimniekošana</t>
  </si>
  <si>
    <t xml:space="preserve">Iestādes nosaukums </t>
  </si>
  <si>
    <t>Valsts budžeta iestāžu saņemtie transferti no pašvaldībām</t>
  </si>
  <si>
    <t>22.4.2.1.</t>
  </si>
  <si>
    <t>Dividendes no kapitāla daļām</t>
  </si>
  <si>
    <t>22.4.2.2.</t>
  </si>
  <si>
    <t>22.4.2.3.</t>
  </si>
  <si>
    <t>22.4.2.4.</t>
  </si>
  <si>
    <t>Ieņēmumi no ilgtermiņa ieguldījumu sākotnējās atzīšanas iestādes bilancēs</t>
  </si>
  <si>
    <t>22.4.4.0.</t>
  </si>
  <si>
    <t>VSAA ieņēmumi par valsts fondēto pensiju shēmas administrēšanu</t>
  </si>
  <si>
    <t>22.4.5.0.</t>
  </si>
  <si>
    <t>Iemaksas nodarbinātībai par privatizācijas līguma nosacījumu neizpildi</t>
  </si>
  <si>
    <t>22.4.6.0.</t>
  </si>
  <si>
    <t>Kapitalizācijas rezultātā atgūtie līdzekļi</t>
  </si>
  <si>
    <t>22.4.7.0.</t>
  </si>
  <si>
    <t>Iepriekšējos budžeta periodos valsts sociālās apdrošināšanas speciālā budžeta saņemto un iepriekšējos gados neizlietoto budžeta līdzekļu no īpašiem mērķiem iezīmētiem ieņēmumiem atmaksa</t>
  </si>
  <si>
    <t>22.4.9.0.</t>
  </si>
  <si>
    <t>Pārējie iepriekš neklasificētie ieņēmumi</t>
  </si>
  <si>
    <t>22.5.0.0.</t>
  </si>
  <si>
    <t>Pārējās sociālās apdrošināšanas iemaksas</t>
  </si>
  <si>
    <t>Uzkrātā fondēto pensiju kapitāla iemaksas valsts pensiju speciālajā budžetā</t>
  </si>
  <si>
    <t>22.5.2.0.</t>
  </si>
  <si>
    <t>Valsts sociālās apdrošināšanas iemaksas fondēto pensiju shēmā</t>
  </si>
  <si>
    <t>22.5.9.0.</t>
  </si>
  <si>
    <t>22.6.0.0.</t>
  </si>
  <si>
    <t>I.</t>
  </si>
  <si>
    <t>1.0.</t>
  </si>
  <si>
    <t>1.1.</t>
  </si>
  <si>
    <t>Saņemts no Valsts kases sadales konta iepriekšējā gada nesadalītais iedzīvotāju ienākuma nodokļa atlikums</t>
  </si>
  <si>
    <t>Pašvaldībā iekasētais iedzīvotāju ienākuma nodoklis</t>
  </si>
  <si>
    <t>1.2.</t>
  </si>
  <si>
    <t>1.3.</t>
  </si>
  <si>
    <t>1.4.</t>
  </si>
  <si>
    <t>Nekustamā īpašuma nodoklis par ēkām</t>
  </si>
  <si>
    <t>Nekustamā īpašuma nodokļa par ēkām kārtējā gada maksājumi</t>
  </si>
  <si>
    <t>Nekustamā īpašuma nodokļa par ēkām parādi par iepriekšējiem gadiem</t>
  </si>
  <si>
    <t>1.7.</t>
  </si>
  <si>
    <t>1.5.</t>
  </si>
  <si>
    <t>1.6.</t>
  </si>
  <si>
    <t>Akcīzes nodoklis</t>
  </si>
  <si>
    <t>Nekustamā īpašuma nodokļa par zemi iepriekšējo gadu parādi</t>
  </si>
  <si>
    <t>4.1.2.0.</t>
  </si>
  <si>
    <t>4.1.2.1.</t>
  </si>
  <si>
    <t>4.1.2.2.</t>
  </si>
  <si>
    <t>4.2.0.0.</t>
  </si>
  <si>
    <t>Īpašuma nodokļa parādi</t>
  </si>
  <si>
    <t>4.3.0.0.</t>
  </si>
  <si>
    <t>Zemes nodokļa parādi</t>
  </si>
  <si>
    <t>5.0.0.0.</t>
  </si>
  <si>
    <t>5.1.0.0.</t>
  </si>
  <si>
    <t>Pievienotās vērtības nodoklis</t>
  </si>
  <si>
    <t>5.1.1.0.</t>
  </si>
  <si>
    <t>Iekšzemē iekasētais pievienotās vērtības nodoklis</t>
  </si>
  <si>
    <t>5.1.2.0.</t>
  </si>
  <si>
    <t>Apgrozījuma nodokļa parādi</t>
  </si>
  <si>
    <t>5.1.3.0.</t>
  </si>
  <si>
    <t>Iekasētais pievienotās vērtības nodoklis, izlaižot preces brīvam apgrozījumam</t>
  </si>
  <si>
    <t>5.1.4.0.</t>
  </si>
  <si>
    <t>Pievienotās vērtības nodoklis par jaunu transportlīdzekļu iegādēm</t>
  </si>
  <si>
    <t>5.1.5.0.</t>
  </si>
  <si>
    <t>Eiropas Savienības teritorijā nereģistrēto personu iemaksātais pievienotās vērtības nodoklis par elektroniski sniegtajiem pakalpojumiem</t>
  </si>
  <si>
    <t>5.1.6.0.</t>
  </si>
  <si>
    <t>Dalībvalstu pārskaitītais pievienotās vērtības nodoklis par elektroniski sniegtajiem pakalpojumiem</t>
  </si>
  <si>
    <t>5.2.0.0.</t>
  </si>
  <si>
    <t>Iekšzemē iekasētais akcīzes nodoklis un nodokļa atmaksas</t>
  </si>
  <si>
    <t>5.2.1.0.</t>
  </si>
  <si>
    <t>Akcīzes nodoklis alkoholiskajiem dzērieniem</t>
  </si>
  <si>
    <t>5.2.1.2.</t>
  </si>
  <si>
    <t>Akcīzes nodoklis vīnam</t>
  </si>
  <si>
    <t>5.2.1.3.</t>
  </si>
  <si>
    <t>Ieņēmumi no juridisko personu ienākuma nodokļa</t>
  </si>
  <si>
    <t>1.2.1.0.</t>
  </si>
  <si>
    <t>Uzņēmumu ienākuma nodoklis</t>
  </si>
  <si>
    <t>1.2.2.0.</t>
  </si>
  <si>
    <t>Peļņas nodokļa parādi</t>
  </si>
  <si>
    <t>2.0.0.0.</t>
  </si>
  <si>
    <t>2.1.0.0.</t>
  </si>
  <si>
    <t>Brīvprātīgās sociālās apdrošināšanas iemaksas</t>
  </si>
  <si>
    <t>2.1.1.0.</t>
  </si>
  <si>
    <t>Brīvprātīgās sociālās apdrošināšanas iemaksas valsts pensiju apdrošināšanai</t>
  </si>
  <si>
    <t>2.1.2.0.</t>
  </si>
  <si>
    <t>2.2.0.0.</t>
  </si>
  <si>
    <t>Valsts sociālās apdrošināšanas obligātās iemaksas</t>
  </si>
  <si>
    <t>2.3.0.0.</t>
  </si>
  <si>
    <t>Sociālā nodokļa parādi</t>
  </si>
  <si>
    <t>2.4.0.0.</t>
  </si>
  <si>
    <t>Ieņēmumi valsts speciālajā budžetā no valsts sociālās apdrošināšanas obligāto iemaksu sadales</t>
  </si>
  <si>
    <t>2.4.1.0.</t>
  </si>
  <si>
    <t>Valsts sociālās apdrošināšanas obligātās iemaksas valsts pensiju apdrošināšanai</t>
  </si>
  <si>
    <t>2.4.2.0.</t>
  </si>
  <si>
    <t>Valsts sociālās apdrošināšanas obligātās iemaksas sociālajai apdrošināšanai bezdarba gadījumiem</t>
  </si>
  <si>
    <t>2.4.3.0.</t>
  </si>
  <si>
    <t>Valsts sociālās apdrošināšanas obligātās iemaksas sociālajai apdrošināšanai pret nelaimes gadījumiem darbā un arodslimībām</t>
  </si>
  <si>
    <t>2.4.4.0.</t>
  </si>
  <si>
    <t>4.0.0.0.</t>
  </si>
  <si>
    <t>4.1.0.0.</t>
  </si>
  <si>
    <t>Nekustamā īpašuma nodoklis</t>
  </si>
  <si>
    <t>4.1.1.0.</t>
  </si>
  <si>
    <t>Nekustamā īpašuma nodoklis par zemi</t>
  </si>
  <si>
    <t>4.1.1.1.</t>
  </si>
  <si>
    <t>Nekustamā īpašuma nodokļa par zemi kārtējā saimnieciskā gada ieņēmumi</t>
  </si>
  <si>
    <t>4.1.1.2.</t>
  </si>
  <si>
    <t>Izdevumi par pārējiem komunālajiem pakalpojumiem</t>
  </si>
  <si>
    <t>Iestādes administratīvie izdevumi un ar iestādes darbības nodrošināšanu saistītie izdevumi</t>
  </si>
  <si>
    <t>Administratīvie izdevumi un sabiedriskās attiecības, kursu un semināru organizēšana</t>
  </si>
  <si>
    <t>Izdevumi par transporta pakalpojumiem</t>
  </si>
  <si>
    <t>Normatīvajos aktos noteiktie darba devēja veselības izdevumi darba ņēmējiem</t>
  </si>
  <si>
    <t>Bankas komisija, pakalpojumi</t>
  </si>
  <si>
    <t>Ārvalstīs strādājošo darbinieku dzīvokļa īres un komunālo izdevumu kompensācija</t>
  </si>
  <si>
    <t>Pašvaldību budžetā saņemtā dotācija no pašvaldību finanšu izlīdzināšanas fonda</t>
  </si>
  <si>
    <t>6.0.</t>
  </si>
  <si>
    <t>23.4.1.0.</t>
  </si>
  <si>
    <t>Juridisku personu ziedojumi un dāvinājumi naudā</t>
  </si>
  <si>
    <t>23.4.2.0.</t>
  </si>
  <si>
    <t>Juridisku personu ziedojumi un dāvinājumi naturālā veidā</t>
  </si>
  <si>
    <t>23.5.1.0.</t>
  </si>
  <si>
    <t>Fizisko personu ziedojumi un dāvinājumi naudā</t>
  </si>
  <si>
    <t>23.5.2.0.</t>
  </si>
  <si>
    <t>Fizisko personu ziedojumi un dāvinājumi naturālā veidā</t>
  </si>
  <si>
    <t>7.0.</t>
  </si>
  <si>
    <t>II.</t>
  </si>
  <si>
    <t>1000</t>
  </si>
  <si>
    <t>1100</t>
  </si>
  <si>
    <t>1110</t>
  </si>
  <si>
    <t>1111</t>
  </si>
  <si>
    <t>1112</t>
  </si>
  <si>
    <t>1113</t>
  </si>
  <si>
    <t>1114</t>
  </si>
  <si>
    <t>1115</t>
  </si>
  <si>
    <t>1116</t>
  </si>
  <si>
    <t>1119</t>
  </si>
  <si>
    <t>1140</t>
  </si>
  <si>
    <t>1141</t>
  </si>
  <si>
    <t>1142</t>
  </si>
  <si>
    <t>1143</t>
  </si>
  <si>
    <t>1144</t>
  </si>
  <si>
    <t>1145</t>
  </si>
  <si>
    <t>1146</t>
  </si>
  <si>
    <t>Akcīzes nodokļa atmaksas diplomātiem un starptautiskajām organizācijām, kas atrodas Latvijas Republikā, par Latvijas Republikā iegādātajiem naftas produktiem</t>
  </si>
  <si>
    <t>5.2.5.5.</t>
  </si>
  <si>
    <t>5.2.8.0.</t>
  </si>
  <si>
    <t>Akcīzes nodoklis kafijai</t>
  </si>
  <si>
    <t>5.3.0.0.</t>
  </si>
  <si>
    <t>Iekasētais akcīzes nodoklis, ievedot preces izlaišanai brīvam apgrozījumam (importējot)</t>
  </si>
  <si>
    <t>5.3.1.0.</t>
  </si>
  <si>
    <t>5.3.1.2.</t>
  </si>
  <si>
    <t>5.3.1.3.</t>
  </si>
  <si>
    <t>5.3.1.4.</t>
  </si>
  <si>
    <t>5.3.1.5.</t>
  </si>
  <si>
    <t>5.3.1.9.</t>
  </si>
  <si>
    <t>5.3.2.0.</t>
  </si>
  <si>
    <t>5.3.3.0.</t>
  </si>
  <si>
    <t>5.3.4.0.</t>
  </si>
  <si>
    <t>5.3.4.2.</t>
  </si>
  <si>
    <t>5.3.4.3.</t>
  </si>
  <si>
    <t>5.3.4.4.</t>
  </si>
  <si>
    <t>5.3.7.0.</t>
  </si>
  <si>
    <t>Biroja preces un inventārs</t>
  </si>
  <si>
    <t>Biroja preces</t>
  </si>
  <si>
    <t>Inventārs</t>
  </si>
  <si>
    <t>Spectērpi</t>
  </si>
  <si>
    <t>Kurināmais un enerģētiskie materiāli</t>
  </si>
  <si>
    <t>Kurināmais</t>
  </si>
  <si>
    <t>Degviela</t>
  </si>
  <si>
    <t>Pārējie enerģētiskie materiāli</t>
  </si>
  <si>
    <t>Materiāli un izejvielas palīgražošanai</t>
  </si>
  <si>
    <t>Zāles, ķimikālijas, laboratorijas preces, medicīniskās ierīces, medicīniskie instrumenti, laboratorijas dzīvnieki un to uzturēšana</t>
  </si>
  <si>
    <t>Zāles, ķimikālijas, laboratorijas preces</t>
  </si>
  <si>
    <t>Asins iegāde</t>
  </si>
  <si>
    <t>Medicīnas instrumenti, laboratorijas dzīvnieki un to uzturēšana</t>
  </si>
  <si>
    <t>Kārtējā remonta un iestāžu uzturēšanas materiāli</t>
  </si>
  <si>
    <t>Valsts un pašvaldību aprūpē un apgādē esošo personu uzturēšana</t>
  </si>
  <si>
    <t>Mīkstais inventārs</t>
  </si>
  <si>
    <t>Virtuves inventārs, trauki un galda piederumi</t>
  </si>
  <si>
    <t>Ēdināšanas izdevumi</t>
  </si>
  <si>
    <t>Uzturdevas kompensācija naudā</t>
  </si>
  <si>
    <t>Mācību līdzekļi un materiāli</t>
  </si>
  <si>
    <t>Specifiskie materiāli un inventārs</t>
  </si>
  <si>
    <t>Munīcija</t>
  </si>
  <si>
    <t>Pārējie specifiskas lietošanas materiāli un inventārs</t>
  </si>
  <si>
    <t>Pārējās preces</t>
  </si>
  <si>
    <t>Budžeta iestāžu nodokļu maksājumi</t>
  </si>
  <si>
    <t>Iedzīvotāju ienākuma nodoklis (no maksātnespējīgā darba devēja darbinieku prasījumu summām)</t>
  </si>
  <si>
    <t>5.3.9.0.</t>
  </si>
  <si>
    <t>Akcīzes nodoklis, kas nav uzskaitīts 5.3.7.0. kodā</t>
  </si>
  <si>
    <t>5.3.9.1.</t>
  </si>
  <si>
    <t>5.3.9.2.</t>
  </si>
  <si>
    <t>Akcīzes nodoklis svinu nesaturošam benzīnam, tā aizstājējproduktiem un komponentiem, kuriem pievienots etilspirts, kas veido 5,0 tilpumprocentus no kopējā produktu daudzuma</t>
  </si>
  <si>
    <t>5.3.9.3.</t>
  </si>
  <si>
    <t>5.3.9.4.</t>
  </si>
  <si>
    <t>5.3.9.5.</t>
  </si>
  <si>
    <t>Akcīzes nodoklis dīzeļdegvielai (gāzeļļai), tās aizstājējproduktiem un komponentiem, kuriem pievienota no rapša sēklu eļļas iegūta biodīzeļdegviela, ja biodīzeļdegviela veido vismaz 30 tilpumprocentus</t>
  </si>
  <si>
    <t>5.3.9.6.</t>
  </si>
  <si>
    <t>Akcīzes nodoklis eļļas atkritumiem, kuri ietilpst Kombinētās nomenklatūras 2710.preču pozīcijā</t>
  </si>
  <si>
    <t>5.3.8.0.</t>
  </si>
  <si>
    <t>5.6.0.0.</t>
  </si>
  <si>
    <t>Iekšzemē iekasētais akcīzes nodoklis naftas produktiem</t>
  </si>
  <si>
    <t>5.6.7.0.</t>
  </si>
  <si>
    <t>5.6.7.1.</t>
  </si>
  <si>
    <t>5.6.7.2.</t>
  </si>
  <si>
    <t>5.6.7.3.</t>
  </si>
  <si>
    <t>5.6.7.4.</t>
  </si>
  <si>
    <t>5.6.7.5.</t>
  </si>
  <si>
    <t>5.6.7.6.</t>
  </si>
  <si>
    <t>5.6.7.7.</t>
  </si>
  <si>
    <t>5.6.7.8.</t>
  </si>
  <si>
    <t>5.6.7.9.</t>
  </si>
  <si>
    <t>5.6.9.0.</t>
  </si>
  <si>
    <t>Iekšzemē iekasētais akcīzes nodoklis naftas produktiem, kas nav uzskaitīts 5.6.7.0. kodu grupā</t>
  </si>
  <si>
    <t>5.6.9.1.</t>
  </si>
  <si>
    <t>5.6.9.2.</t>
  </si>
  <si>
    <t>5.6.9.3.</t>
  </si>
  <si>
    <t>5.6.9.4.</t>
  </si>
  <si>
    <t>5.6.9.5.</t>
  </si>
  <si>
    <t>5.6.9.6.</t>
  </si>
  <si>
    <t>5.4.0.0.</t>
  </si>
  <si>
    <t>Nodokļi atsevišķām precēm un pakalpojumu veidiem</t>
  </si>
  <si>
    <t>5.4.1.0.</t>
  </si>
  <si>
    <t>Azartspēļu nodoklis</t>
  </si>
  <si>
    <t>5.4.2.0.</t>
  </si>
  <si>
    <t>Izložu nodoklis</t>
  </si>
  <si>
    <t>5.4.3.0.</t>
  </si>
  <si>
    <t>Akcīzes nodokļa atmaksas par degvieleļļu, tās aizstājējproduktiem un komponentiem, kuru kolorimetriskais indekss ir vienāds ar 2,0 vai lielāks vai kinemātiskā viskozitāte 50°C ir mazāka par 25mm2/s vai lielāka un kuri tika izmantoti siltuma ražošanai telpu apkurei un karstā ūdens sagatavošanai</t>
  </si>
  <si>
    <t>Akcīzes nodoklis naftas produktiem</t>
  </si>
  <si>
    <t>Akcīzes nodoklis degvieleļļai, tās aizstājējproduktiem un komponentiem, kuru kolorimetriskais indekss ir vienāds vai lielāks par 2,0 vai kinemātiskā viskozitāte 50oC ir vienāda ar 25 mm2/s vai lielāka par 25mm2/s</t>
  </si>
  <si>
    <t>Akcīzes nodoklis degvieleļļai, tās aizstājējproduktiem un komponentiem, kuru kolorimetriskais indekss ir mazāks par 2,0 un kinemātiskā viskozitāte 50oC ir mazāka par 25 mm2/st, ko izmanto kā kurināmo</t>
  </si>
  <si>
    <t>Akcīzes nodoklis degvieleļļai, tās aizstājējproduktiem un komponentiem, kuru kolorimetriskais indekss ir mazāks par 2,0 un kinemātiskā viskozitāte 50oC ir mazāka par 25 mm2/s</t>
  </si>
  <si>
    <t>Akcīzes nodoklis degvieleļļai, tās aizstājējproduktiem un komponentiem, kuru kolorimetriskais indekss ir vienāds vai lielāks par 2,0 vai kinemātiskā viskozitāte 50oC ir vienāda ar 25 mm2/s vai lielāka par 25 mm2/s</t>
  </si>
  <si>
    <t>Akcīzes nodoklis degvieleļļai, tās aizstājējproduktiem un komponentiem, kuru kolorimetriskais indekss ir mazāks par 2,0 un kinemātiskā viskozitāte 50oC ir mazāka 25 mm2/s, ko izmanto kā kurināmo</t>
  </si>
  <si>
    <t>1.8.</t>
  </si>
  <si>
    <t>1.9.</t>
  </si>
  <si>
    <t>2.0.</t>
  </si>
  <si>
    <t>Naudas sodi, ko uzliek Datu valsts inspekcija</t>
  </si>
  <si>
    <t>10.1.9.9.</t>
  </si>
  <si>
    <t>10.2.0.0.</t>
  </si>
  <si>
    <t>Iemaksas no pārbaudēs atklātām slēpto un samazināto ienākumu summām</t>
  </si>
  <si>
    <t>10.2.1.0.</t>
  </si>
  <si>
    <t>Iemaksas no Valsts ieņēmumu dienesta pārbaudēs atklātām slēpto un samazināto ienākumu summām</t>
  </si>
  <si>
    <t>10.2.2.0.</t>
  </si>
  <si>
    <t>Iemaksas no muitas iestāžu pārbaudēs atklātām slēpto un samazināto ienākumu summām</t>
  </si>
  <si>
    <t>10.2.9.0.</t>
  </si>
  <si>
    <t>Pārējās iemaksas no pārbaudēs atklātām slēpto un samazināto ienākumu summām</t>
  </si>
  <si>
    <t>Augļu dārzi un citi regulāri ražojošie stādījumi</t>
  </si>
  <si>
    <t>Pārējie bioloģiskie un lauksaimniecības aktīvi</t>
  </si>
  <si>
    <t>Ilgtermiņa ieguldījumi nomātajos pamatlīdzekļos</t>
  </si>
  <si>
    <t>Ieņēmumi no dzīvojamo māju privatizācijas</t>
  </si>
  <si>
    <t>12.3.1.3.</t>
  </si>
  <si>
    <t>Ieņēmumi no neapbūvēta zemesgabala privatizācijas</t>
  </si>
  <si>
    <t>12.3.2.0.</t>
  </si>
  <si>
    <t>Kreditoru un deponentu parādu summas, kurām iestājas prasības noilgums</t>
  </si>
  <si>
    <t>12.3.3.0.</t>
  </si>
  <si>
    <t>Kredītiestāžu iemaksas no atgūtajiem zaudētajiem kredītiem</t>
  </si>
  <si>
    <t>12.3.4.0.</t>
  </si>
  <si>
    <t>12.3.5.0.</t>
  </si>
  <si>
    <t>Ieņēmumi no Dzelzceļa infrastruktūras fonda</t>
  </si>
  <si>
    <t>12.3.6.0.</t>
  </si>
  <si>
    <t>Ostu pārvalžu iemaksas</t>
  </si>
  <si>
    <t>12.3.7.0.</t>
  </si>
  <si>
    <t>Ieņēmumi no Civilās aviācijas administrācijas</t>
  </si>
  <si>
    <t>12.3.8.0.</t>
  </si>
  <si>
    <t>Ieņēmumi no maksājumiem par liekajiem krājumiem saistībā ar Latvijas pievienošanos Eiropas Savienībai</t>
  </si>
  <si>
    <t>12.3.9.0.</t>
  </si>
  <si>
    <t>Citi dažādi nenodokļu ieņēmumi</t>
  </si>
  <si>
    <t>12.3.9.1.</t>
  </si>
  <si>
    <t>Ieņēmumu daļa par aeronavigācijas pakalpojumiem Rīgas lidojumu informācijas rajonā</t>
  </si>
  <si>
    <t>12.3.9.2.</t>
  </si>
  <si>
    <t>Maksājumi par konkursa vai izsoles nolikumu</t>
  </si>
  <si>
    <t>12.3.9.3.</t>
  </si>
  <si>
    <t>Piedzītie un labprātīgi atmaksātie līdzekļi</t>
  </si>
  <si>
    <t>12.3.9.9.</t>
  </si>
  <si>
    <t>Pārējie dažādi nenodokļu ieņēmumi, kas nav iepriekš klasificēti šajā klasifikācijā</t>
  </si>
  <si>
    <t>13.0.0.0.</t>
  </si>
  <si>
    <t>13.1.0.0.</t>
  </si>
  <si>
    <t>Ieņēmumi no ēku un būvju īpašuma pārdošanas</t>
  </si>
  <si>
    <t>13.2.0.0.</t>
  </si>
  <si>
    <t>Ieņēmumi no zemes, meža īpašuma pārdošanas</t>
  </si>
  <si>
    <t>13.2.1.0.</t>
  </si>
  <si>
    <t>Ieņēmumi no zemes īpašuma pārdošanas</t>
  </si>
  <si>
    <t>13.2.2.0.</t>
  </si>
  <si>
    <t>Ieņēmumi no meža īpašuma pārdošanas</t>
  </si>
  <si>
    <t>13.3.0.0.</t>
  </si>
  <si>
    <t>Ieņēmumi no nodokļu pamatparāda kapitalizācijas</t>
  </si>
  <si>
    <t>13.3.1.0.</t>
  </si>
  <si>
    <t>Ieņēmumu pārsniegums (+) vai deficīts (-)</t>
  </si>
  <si>
    <t>Finansēšana</t>
  </si>
  <si>
    <t>F20010000</t>
  </si>
  <si>
    <t>Naudas līdzekļi un noguldījumi (atlikuma izmaiņas)</t>
  </si>
  <si>
    <t>F21010000</t>
  </si>
  <si>
    <t>Naudas līdzekļi</t>
  </si>
  <si>
    <t>F21010000 AS</t>
  </si>
  <si>
    <t>21.3.2.0.</t>
  </si>
  <si>
    <t>Ieņēmumu zaudējumi no valūtas kursa svārstībām attiecībā uz budžeta iestāžu sniegtajiem maksas pakalpojumiem un citiem pašu ieņēmumiem</t>
  </si>
  <si>
    <t>Nodeva par personas datu apstrādes sistēmas reģistrēšanu vai Fizisko personu datu aizsardzības likumā noteikto reģistrējamo izmaiņu izdarīšanu</t>
  </si>
  <si>
    <t>9.1.3.7.</t>
  </si>
  <si>
    <t>Nodeva par azartspēļu iekārtu marķēšanu</t>
  </si>
  <si>
    <t>9.1.4.0.</t>
  </si>
  <si>
    <t>Nodeva par operācijām ar privatizācijas sertifikātiem</t>
  </si>
  <si>
    <t>9.1.7.0.</t>
  </si>
  <si>
    <t>Nodeva par īpašuma tiesību un ķīlas tiesību nostiprināšanu zemesgrāmatā un kancelejas nodeva par zemesgrāmatas veiktajām darbībām</t>
  </si>
  <si>
    <t>9.1.7.1.</t>
  </si>
  <si>
    <t>Kancelejas nodeva par zemesgrāmatas veiktajām darbībām attiecībā uz mantojumu un dāvinājumu</t>
  </si>
  <si>
    <t>9.1.7.2.</t>
  </si>
  <si>
    <t>Kancelejas nodeva par zemesgrāmatas veiktajām darbībām, kas iekasēta no fiziskām personām, izņemot mantojumus un dāvinājumus</t>
  </si>
  <si>
    <t>9.1.7.3.</t>
  </si>
  <si>
    <t>Kancelejas nodeva par zemesgrāmatas veiktajām darbībām, kas iekasēta no juridiskām personām, izņemot mantojumus un dāvinājumus</t>
  </si>
  <si>
    <t>9.1.7.4.</t>
  </si>
  <si>
    <t>Nodeva par īpašuma tiesību un ķīlas tiesību nostiprināšanu zemesgrāmatā attiecībā uz mantojumu un dāvinājumu</t>
  </si>
  <si>
    <t>9.1.7.5.</t>
  </si>
  <si>
    <t>Akcīzes nodoklis starpproduktiem ar absolūtā spirta saturu līdz 15 tilpumprocentiem</t>
  </si>
  <si>
    <t>Akcīzes nodoklis starpproduktiem ar absolūtā spirta saturu virs 15 līdz 22 tilpumprocentiem</t>
  </si>
  <si>
    <t>Eiropas Komisijas atmaksa par piedalīšanos Eiropas Patērētāju informācijas centra darbībā</t>
  </si>
  <si>
    <t>20.6.5.0.</t>
  </si>
  <si>
    <t>Ienākuma nodokļi</t>
  </si>
  <si>
    <t>Muitas nodoklis</t>
  </si>
  <si>
    <t>Nodokļi par pakalpojumiem un precēm</t>
  </si>
  <si>
    <t>Valsts (pašvaldību) nodevas un kancelejas nodevas</t>
  </si>
  <si>
    <t>Naudas sodi un sankcijas</t>
  </si>
  <si>
    <t>Pārējie nenodokļu ieņēmumi</t>
  </si>
  <si>
    <t>Ieņēmumi no valsts rezervju pārdošanas</t>
  </si>
  <si>
    <t>Maksas pakalpojumi un citi pašu ieņēmumi</t>
  </si>
  <si>
    <t>Ārvalstu finanšu palīdzība</t>
  </si>
  <si>
    <t>Ārvalstu finanšu palīdzība budžetam</t>
  </si>
  <si>
    <t>8.1.0.0.</t>
  </si>
  <si>
    <t>Ieņēmumi no finanšu ieguldījumiem</t>
  </si>
  <si>
    <t>8.1.1.0.</t>
  </si>
  <si>
    <t>Atalgojums</t>
  </si>
  <si>
    <t>Piemaksa par nakts darbu</t>
  </si>
  <si>
    <t>Piemaksa par izdienu</t>
  </si>
  <si>
    <t>Piemaksa par darbu īpašos apstākļos, speciālās piemaksas</t>
  </si>
  <si>
    <t>Piemaksa par papildu darbu</t>
  </si>
  <si>
    <t>Atalgojums fiziskajām personām uz tiesiskās attiecības regulējošu dokumentu pamata</t>
  </si>
  <si>
    <t>19.2.0.0.</t>
  </si>
  <si>
    <t>Maksa par zinātniskās pētniecības darbu izpildi</t>
  </si>
  <si>
    <t>5.2.1.9.</t>
  </si>
  <si>
    <t>Akcīzes nodoklis pārējiem alkoholiskajiem dzērieniem</t>
  </si>
  <si>
    <t>5.2.2.0.</t>
  </si>
  <si>
    <t>Akcīzes nodoklis alum</t>
  </si>
  <si>
    <t>5.2.3.0.</t>
  </si>
  <si>
    <t>Akcīzes nodoklis bezalkoholiskajiem dzērieniem</t>
  </si>
  <si>
    <t>5.2.4.0.</t>
  </si>
  <si>
    <t>Akcīzes nodoklis tabakas izstrādājumiem</t>
  </si>
  <si>
    <t>5.2.4.1.</t>
  </si>
  <si>
    <t>Akcīzes nodoklis cigaretēm</t>
  </si>
  <si>
    <t>5.2.4.2.</t>
  </si>
  <si>
    <t>Akcīzes nodoklis cigāriem un cigarillām</t>
  </si>
  <si>
    <t>5.2.4.3.</t>
  </si>
  <si>
    <t>Akcīzes nodoklis smalki sagrieztai smēķējamai tabakai cigarešu uztīšanai</t>
  </si>
  <si>
    <t>5.2.4.4.</t>
  </si>
  <si>
    <t>Akcīzes nodoklis citai smēķējamai tabakai</t>
  </si>
  <si>
    <t>5.2.5.0.</t>
  </si>
  <si>
    <t>Akcīzes nodokļa atmaksas saskaņā ar likumu „Par akcīzes nodokli”</t>
  </si>
  <si>
    <t>5.2.5.1.</t>
  </si>
  <si>
    <t>Akcīzes nodokļa atmaksas diplomātiem un starptautiskajām organizācijām, kas atrodas Latvijas Republikā, par Latvijas Republikā iegādātajiem alkoholiskajiem dzērieniem</t>
  </si>
  <si>
    <t>5.2.5.2.</t>
  </si>
  <si>
    <t>Akcīzes nodokļa atmaksas diplomātiem un starptautiskajām organizācijām, kas atrodas Latvijas Republikā, par Latvijas Republikā iegādātajiem tabakas izstrādājumiem</t>
  </si>
  <si>
    <t>5.2.5.3.</t>
  </si>
  <si>
    <t>Akcīzes nodokļa atmaksas diplomātiem un starptautiskajām organizācijām, kas atrodas Latvijas Republikā, par Latvijas Republikā iegādātajām pārējām akcīzes precēm</t>
  </si>
  <si>
    <t>5.2.5.4.</t>
  </si>
  <si>
    <t>Ieņēmumi par biļešu realizāciju</t>
  </si>
  <si>
    <t>21.3.9.4.</t>
  </si>
  <si>
    <t>Ieņēmumi par dzīvokļu un komunālajiem pakalpojumiem</t>
  </si>
  <si>
    <t>21.3.9.5.</t>
  </si>
  <si>
    <t>Ieņēmumi par projektu īstenošanu</t>
  </si>
  <si>
    <t>21.3.9.6.</t>
  </si>
  <si>
    <t>Ieņēmumi par zinātnes projektu īstenošanu</t>
  </si>
  <si>
    <t>21.3.9.7.</t>
  </si>
  <si>
    <t>21.3.9.9.</t>
  </si>
  <si>
    <t>Citi ieņēmumi par maksas pakalpojumiem</t>
  </si>
  <si>
    <t>21.4.0.0.</t>
  </si>
  <si>
    <t>Pārējie 21.3.0.0.grupā neklasificētie budžeta iestāžu ieņēmumi par budžeta iestāžu sniegtajiem maksas pakalpojumiem un citi pašu ieņēmumi</t>
  </si>
  <si>
    <t>21.4.1.0.</t>
  </si>
  <si>
    <t>Ieņēmumi no palīgražošanas un lauksaimniecības produkcijas ražošanas, pārdošanas un produkcijas pārvērtēšanas</t>
  </si>
  <si>
    <t>21.4.1.1.</t>
  </si>
  <si>
    <t>Ieņēmumi no palīgražošanas</t>
  </si>
  <si>
    <t>21.4.1.2.</t>
  </si>
  <si>
    <t>Ieņēmumi no lauksaimniecības produkcijas ražošanas un pārdošanas</t>
  </si>
  <si>
    <t>21.4.1.3.</t>
  </si>
  <si>
    <t>Ieņēmumi no lauksaimniecības produkcijas pārvērtēšanas</t>
  </si>
  <si>
    <t>21.4.2.0.</t>
  </si>
  <si>
    <t>Pārējie šajā klasifikācijā iepriekš neklasificētie ieņēmumi</t>
  </si>
  <si>
    <t>21.4.2.1.</t>
  </si>
  <si>
    <t>Pārtikas un veterinārā dienesta ieņēmumi par valsts uzraudzības un kontroles darbībām</t>
  </si>
  <si>
    <t>21.4.2.2.</t>
  </si>
  <si>
    <t>Ieņēmumi no vadošā partnera partneru grupas īstenotajiem Eiropas Savienības politiku instrumentu projektiem</t>
  </si>
  <si>
    <t>21.4.2.3.</t>
  </si>
  <si>
    <t>21.4.2.9.</t>
  </si>
  <si>
    <t>Pārējie iepriekš neklasificētie īpašiem mērķiem noteiktie ieņēmumi</t>
  </si>
  <si>
    <t>21.4.9.0.</t>
  </si>
  <si>
    <t>21.4.9.1.</t>
  </si>
  <si>
    <t>Inventarizācijās konstatētie pārpalikumi</t>
  </si>
  <si>
    <t>21.4.9.2.</t>
  </si>
  <si>
    <t>Ieņēmumi no naturālā veidā saņemtajām materiālajām vērtībām</t>
  </si>
  <si>
    <t>21.4.9.9.</t>
  </si>
  <si>
    <t>Pārējie iepriekš neklasificētie pašu ieņēmumi</t>
  </si>
  <si>
    <t>20.0.0.0.</t>
  </si>
  <si>
    <t>Pārējie valsts sociālās apdrošināšanas speciālā budžeta ieņēmumi</t>
  </si>
  <si>
    <t>22.6.1.0.</t>
  </si>
  <si>
    <t>Ieņēmumi par valsts sociālās apdrošināšanas speciālā budžeta līdzekļu atlikuma izmantošanu</t>
  </si>
  <si>
    <t>22.6.2.0.</t>
  </si>
  <si>
    <t>Ieņēmumi par valsts sociālās apdrošināšanas speciālā budžeta līdzekļu noguldījumiem depozītā</t>
  </si>
  <si>
    <t>22.6.9.0.</t>
  </si>
  <si>
    <t>Atmaksa valsts budžetā no Eiropas Savienības līdzekļu maksājumu uzkrātajiem procentiem</t>
  </si>
  <si>
    <t>20.2.0.0.</t>
  </si>
  <si>
    <t>Iemaksas valsts budžetā no Eiropas Savienības pārejas perioda finanšu palīdzības</t>
  </si>
  <si>
    <t>20.2.1.0.</t>
  </si>
  <si>
    <t>Ieņēmumi valsts budžetā no Eiropas Savienības pārejas perioda finanšu palīdzības</t>
  </si>
  <si>
    <t>20.2.2.0.</t>
  </si>
  <si>
    <t>Atmaksa no Eiropas Savienības pārejas perioda finanšu palīdzības gala maksājuma</t>
  </si>
  <si>
    <t>20.2.3.0.</t>
  </si>
  <si>
    <t>20.2.4.0.</t>
  </si>
  <si>
    <t>20.3.0.0.</t>
  </si>
  <si>
    <t>Ieņēmumi no struktūrfondiem</t>
  </si>
  <si>
    <t>20.3.1.0.</t>
  </si>
  <si>
    <t>Ieņēmumi no Eiropas Reģionālās attīstības fonda</t>
  </si>
  <si>
    <t>20.3.2.0.</t>
  </si>
  <si>
    <t>Ieņēmumi no Eiropas Sociālā fonda</t>
  </si>
  <si>
    <t>20.3.3.0.</t>
  </si>
  <si>
    <t>Ieņēmumi no Eiropas Lauksaimniecības virzības un garantiju fonda Virzības daļas</t>
  </si>
  <si>
    <t>20.3.4.0.</t>
  </si>
  <si>
    <t>Ieņēmumi no Zivsaimniecības vadības finansēšanas instrumenta</t>
  </si>
  <si>
    <t>20.4.0.0.</t>
  </si>
  <si>
    <t>Ieņēmumi no Kohēzijas fonda</t>
  </si>
  <si>
    <t>20.5.0.0.</t>
  </si>
  <si>
    <t>Ieņēmumi no Eiropas Savienības Kopējās lauksaimniecības un zivsaimniecības politikas īstenošanas instrumentiem</t>
  </si>
  <si>
    <t>20.5.1.0.</t>
  </si>
  <si>
    <t>20.5.2.0.</t>
  </si>
  <si>
    <t>Ieņēmumi no Eiropas Lauksaimniecības garantiju fonda</t>
  </si>
  <si>
    <t>20.5.3.0.</t>
  </si>
  <si>
    <t>Ieņēmumi no Eiropas Lauksaimniecības fonda lauku attīstībai</t>
  </si>
  <si>
    <t>20.5.4.0.</t>
  </si>
  <si>
    <t>Ieņēmumi no Eiropas Zivsaimniecības fonda</t>
  </si>
  <si>
    <t>20.6.0.0.</t>
  </si>
  <si>
    <t>Pārējie ieņēmumi no Eiropas Savienības</t>
  </si>
  <si>
    <t>20.6.2.0.</t>
  </si>
  <si>
    <t>20.6.3.0.</t>
  </si>
  <si>
    <t>Ieņēmumi no EIROSTAT par statistisko programmu īstenošanu</t>
  </si>
  <si>
    <t>20.6.4.0.</t>
  </si>
  <si>
    <t>Vieglo automobiļu un motociklu nodoklis</t>
  </si>
  <si>
    <t>5.4.3.1.</t>
  </si>
  <si>
    <t>Vieglo automobiļu nodoklis</t>
  </si>
  <si>
    <t>5.4.3.2.</t>
  </si>
  <si>
    <t>Motociklu nodoklis</t>
  </si>
  <si>
    <t>5.4.4.0.</t>
  </si>
  <si>
    <t>Elektroenerģijas nodoklis</t>
  </si>
  <si>
    <t>5.5.0.0.</t>
  </si>
  <si>
    <t>Nodokļi un maksājumi par tiesībām lietot atsevišķas preces</t>
  </si>
  <si>
    <t>5.5.3.0.</t>
  </si>
  <si>
    <t>Dabas resursu nodoklis</t>
  </si>
  <si>
    <t>5.5.3.1.</t>
  </si>
  <si>
    <t>Dabas resursu nodoklis par dabas resursu ieguvi un vides piesārņošanu</t>
  </si>
  <si>
    <t>5.5.3.2.</t>
  </si>
  <si>
    <t>Dabas resursu nodoklis par videi kaitīgām precēm</t>
  </si>
  <si>
    <t>5.5.3.3.</t>
  </si>
  <si>
    <t>Dabas resursu nodoklis par preču iepakojumu</t>
  </si>
  <si>
    <t>5.5.3.4.</t>
  </si>
  <si>
    <t>Dabas resursu nodoklis par radioaktīvo vielu izmantošanu</t>
  </si>
  <si>
    <t>5.5.3.5.</t>
  </si>
  <si>
    <t>Dabas resursu nodoklis par bīstamo atkritumu sadedzināšanu un zemes dzīļu derīgo īpašību izmantošanu</t>
  </si>
  <si>
    <t>5.5.3.6.</t>
  </si>
  <si>
    <t>Dabas resursu nodoklis par vienreiz lietojamiem galda traukiem un piederumiem</t>
  </si>
  <si>
    <t>5.5.3.7.</t>
  </si>
  <si>
    <t>Dabas resursu nodoklis par pirmo reizi Latvijas Republikā reģistrētajiem transportlīdzekļiem</t>
  </si>
  <si>
    <t>5.5.3.8.</t>
  </si>
  <si>
    <t>Dabas resursu nodoklis par virs limitos noteikto apjomu un soda naudas par likuma pārkāpumiem</t>
  </si>
  <si>
    <t>5.5.3.9.</t>
  </si>
  <si>
    <t>Dabas resursu nodoklis par akmeņoglēm, koksu un lignītu</t>
  </si>
  <si>
    <t>6.0.0.0.</t>
  </si>
  <si>
    <t>6.1.0.0.</t>
  </si>
  <si>
    <t>Ievedmuitas nodoklis un citi līdzvērtīgi maksājumi</t>
  </si>
  <si>
    <t>6.1.1.0.</t>
  </si>
  <si>
    <t>Ievedmuitas nodoklis</t>
  </si>
  <si>
    <t>6.1.2.0.</t>
  </si>
  <si>
    <t>Ievešanas maksājumi lauksaimniecības precēm</t>
  </si>
  <si>
    <t>6.1.3.0.</t>
  </si>
  <si>
    <t>Antidempinga maksājumi</t>
  </si>
  <si>
    <t>6.1.4.0.</t>
  </si>
  <si>
    <t>Kompensācijas maksājumi</t>
  </si>
  <si>
    <t>6.2.0.0.</t>
  </si>
  <si>
    <t>Izvedmuitas nodoklis un citi līdzvērtīgi maksājumi</t>
  </si>
  <si>
    <t>Nenodokļu ieņēmumi</t>
  </si>
  <si>
    <t>8.0.0.0.</t>
  </si>
  <si>
    <t>3260</t>
  </si>
  <si>
    <t>3261</t>
  </si>
  <si>
    <t>Valsts un pašvaldību budžeta dotācija valsts un pašvaldību komersantiem</t>
  </si>
  <si>
    <t>3262</t>
  </si>
  <si>
    <t>Valsts un pašvaldību budžeta dotācija komersantiem</t>
  </si>
  <si>
    <t>3263</t>
  </si>
  <si>
    <t>Valsts un pašvaldību budžeta dotācija biedrībām un nodibinājumiem</t>
  </si>
  <si>
    <t>3300</t>
  </si>
  <si>
    <t>3500</t>
  </si>
  <si>
    <t>Konkursa kārtībā un sadarbības līgumiem un programmām sadalāmie valsts budžeta līdzekļi, kurus valsts budžeta likumā kārtējam gadam objektīvu iemeslu dēļ nav bijis iespējams ieplānot sadalījumā pa ekonomiskajām kategorijām</t>
  </si>
  <si>
    <t>3800</t>
  </si>
  <si>
    <t>6000</t>
  </si>
  <si>
    <t>6200</t>
  </si>
  <si>
    <t>Pensijas un sociālie pabalsti naudā</t>
  </si>
  <si>
    <t>6210</t>
  </si>
  <si>
    <t>Valsts pensijas</t>
  </si>
  <si>
    <t>6211</t>
  </si>
  <si>
    <t>6212</t>
  </si>
  <si>
    <t>6213</t>
  </si>
  <si>
    <t>6214</t>
  </si>
  <si>
    <t>6215</t>
  </si>
  <si>
    <t>6216</t>
  </si>
  <si>
    <t>6220</t>
  </si>
  <si>
    <t>Valsts sociālās apdrošināšanas pabalsti naudā</t>
  </si>
  <si>
    <t>6221</t>
  </si>
  <si>
    <t>6222</t>
  </si>
  <si>
    <t>6223</t>
  </si>
  <si>
    <t>6224</t>
  </si>
  <si>
    <t>6225</t>
  </si>
  <si>
    <t>6226</t>
  </si>
  <si>
    <t>6227</t>
  </si>
  <si>
    <t>6228</t>
  </si>
  <si>
    <t>6229</t>
  </si>
  <si>
    <t>6230</t>
  </si>
  <si>
    <t>6231</t>
  </si>
  <si>
    <t>6232</t>
  </si>
  <si>
    <t>6233</t>
  </si>
  <si>
    <t>6234</t>
  </si>
  <si>
    <t>6235</t>
  </si>
  <si>
    <t>6237</t>
  </si>
  <si>
    <t>6238</t>
  </si>
  <si>
    <t>Pabalsts invalīdam, kuram nepieciešama īpaša kopšana</t>
  </si>
  <si>
    <t>6239</t>
  </si>
  <si>
    <t>Pārējie valsts pabalsti un kompensācijas</t>
  </si>
  <si>
    <t>6240</t>
  </si>
  <si>
    <t>6241</t>
  </si>
  <si>
    <t>6242</t>
  </si>
  <si>
    <t>6250</t>
  </si>
  <si>
    <t>6252</t>
  </si>
  <si>
    <t>Pabalsti veselības aprūpei naudā</t>
  </si>
  <si>
    <t>6253</t>
  </si>
  <si>
    <t>Pabalsti ēdināšanai naudā</t>
  </si>
  <si>
    <t>6254</t>
  </si>
  <si>
    <t>Pašvaldību vienreizējie pabalsti naudā ārkārtas situācijā</t>
  </si>
  <si>
    <t>6255</t>
  </si>
  <si>
    <t>Sociālās garantijas bāreņiem un audžuģimenēm naudā</t>
  </si>
  <si>
    <t>6259</t>
  </si>
  <si>
    <t>6260</t>
  </si>
  <si>
    <t>6270</t>
  </si>
  <si>
    <t>6290</t>
  </si>
  <si>
    <t>6291</t>
  </si>
  <si>
    <t>6292</t>
  </si>
  <si>
    <t>6293</t>
  </si>
  <si>
    <t>6294</t>
  </si>
  <si>
    <t>6299</t>
  </si>
  <si>
    <t>6300</t>
  </si>
  <si>
    <t>6320</t>
  </si>
  <si>
    <t>Pašvaldību sociālā palīdzība iedzīvotājiem natūrā</t>
  </si>
  <si>
    <t>6321</t>
  </si>
  <si>
    <t>5.0.</t>
  </si>
  <si>
    <t>Transferti</t>
  </si>
  <si>
    <t>Valsts speciālā budžeta saņemtās dotācijas no valsts pamatbudžeta</t>
  </si>
  <si>
    <t>18.5.3.0.</t>
  </si>
  <si>
    <t>Ieņēmumi no valūtas kursa svārstībām attiecībā uz valsts sociālās apdrošināšanas speciālā budžeta ieņēmumiem</t>
  </si>
  <si>
    <t>22.1.2.0.</t>
  </si>
  <si>
    <t>Ieņēmumu zaudējumi no valūtas kursa svārstībām attiecībā uz valsts sociālās apdrošināšanas speciālā budžeta ieņēmumiem</t>
  </si>
  <si>
    <t>7600</t>
  </si>
  <si>
    <t>7610</t>
  </si>
  <si>
    <t>7620</t>
  </si>
  <si>
    <t>7621</t>
  </si>
  <si>
    <t>7622</t>
  </si>
  <si>
    <t>7623</t>
  </si>
  <si>
    <t>7624</t>
  </si>
  <si>
    <t>7630</t>
  </si>
  <si>
    <t>7631</t>
  </si>
  <si>
    <t>7632</t>
  </si>
  <si>
    <t>7639</t>
  </si>
  <si>
    <t>7700</t>
  </si>
  <si>
    <t>7710</t>
  </si>
  <si>
    <t>7711</t>
  </si>
  <si>
    <t>7712</t>
  </si>
  <si>
    <t>7713</t>
  </si>
  <si>
    <t>7714</t>
  </si>
  <si>
    <t>7715</t>
  </si>
  <si>
    <t>7720</t>
  </si>
  <si>
    <t>7100</t>
  </si>
  <si>
    <t>7110</t>
  </si>
  <si>
    <t>7120</t>
  </si>
  <si>
    <t>7130</t>
  </si>
  <si>
    <t>7131</t>
  </si>
  <si>
    <t>7132</t>
  </si>
  <si>
    <t>7139</t>
  </si>
  <si>
    <t>7140</t>
  </si>
  <si>
    <t>7200</t>
  </si>
  <si>
    <t>7210</t>
  </si>
  <si>
    <t>7230</t>
  </si>
  <si>
    <t>7240</t>
  </si>
  <si>
    <t>7245</t>
  </si>
  <si>
    <t>7246</t>
  </si>
  <si>
    <t>7260</t>
  </si>
  <si>
    <t>7300</t>
  </si>
  <si>
    <t>7310</t>
  </si>
  <si>
    <t>7320</t>
  </si>
  <si>
    <t>7400</t>
  </si>
  <si>
    <t>7460</t>
  </si>
  <si>
    <t>7470</t>
  </si>
  <si>
    <t>7471</t>
  </si>
  <si>
    <t>7472</t>
  </si>
  <si>
    <t>7500</t>
  </si>
  <si>
    <t>7510</t>
  </si>
  <si>
    <t>III.</t>
  </si>
  <si>
    <t>IV.</t>
  </si>
  <si>
    <t>Ieņēmumi no finanšu ieguldījumu sākotnējās atzīšanas iestādes bilancē</t>
  </si>
  <si>
    <t>Nodeva par kadastra izziņas sagatavošanu un izsniegšanu</t>
  </si>
  <si>
    <t>Valsts nodevas par speciālu atļauju (licenču) izsniegšanu un profesionālās kvalifikācijas atbilstības dokumentu reģistrāciju</t>
  </si>
  <si>
    <t>Nodeva par speciālu atļauju (licenču) izsniegšanu atsevišķiem komercdarbības veidiem</t>
  </si>
  <si>
    <t>Nodeva par speciālu atļauju (licenču) izsniegšanu komercdarbībai ar akcīzes precēm</t>
  </si>
  <si>
    <t>Pārējās nodevas par speciālu atļauju (licenču) izsniegšanu atsevišķiem komercdarbības veidiem</t>
  </si>
  <si>
    <t>9.3.6.5.</t>
  </si>
  <si>
    <t>Cukura nodeva par cukura pārpalikumu</t>
  </si>
  <si>
    <t>21.1.2.0.</t>
  </si>
  <si>
    <t>Ieņēmumu zaudējumi no valūtas kursa svārstībām attiecībā uz ārvalstu finanšu palīdzības līdzekļiem</t>
  </si>
  <si>
    <t>21.1.4.0.</t>
  </si>
  <si>
    <t>Procentu ieņēmumi par ārvalstu finanšu palīdzības budžeta līdzekļu ieguldījumiem depozītā vai kontu atlikumiem</t>
  </si>
  <si>
    <t>21.1.5.0.</t>
  </si>
  <si>
    <t>21.1.7.0.</t>
  </si>
  <si>
    <t>20.1.0.0.</t>
  </si>
  <si>
    <t>Kaitējuma atlīdzība Černobiļas atomelektrostacijas (turpmāk – Černobiļas AES) avārijas rezultātā cietušajām personām</t>
  </si>
  <si>
    <t>Paternitātes pabalsts</t>
  </si>
  <si>
    <t>Darbā nodarītā kaitējuma atlīdzība</t>
  </si>
  <si>
    <t>Pārējie pabalsti</t>
  </si>
  <si>
    <t>Bērna kopšanas pabalsts</t>
  </si>
  <si>
    <t>Ģimenes valsts pabalsts</t>
  </si>
  <si>
    <t>Piemaksas pie ģimenes valsts pabalsta par bērnu invalīdu</t>
  </si>
  <si>
    <t>Bērna piedzimšanas pabalsts</t>
  </si>
  <si>
    <t>Valsts sociālā nodrošinājuma pabalsts</t>
  </si>
  <si>
    <t>Pabalsts un atlīdzība aizbildnim un audžuģimenei</t>
  </si>
  <si>
    <t>Bezdarbnieka pabalsts</t>
  </si>
  <si>
    <t>Bezdarbnieka stipendija</t>
  </si>
  <si>
    <t>Stipendijas</t>
  </si>
  <si>
    <t>Transporta izdevumu kompensācijas</t>
  </si>
  <si>
    <t>Pārmaksāto sociālās apdrošināšanas iemaksu atmaksa</t>
  </si>
  <si>
    <t>Maksātnespējīgo darba devēju darbinieku prasījumi</t>
  </si>
  <si>
    <t>Sociālie pabalsti natūrā</t>
  </si>
  <si>
    <t>Darba devēja sociālie pabalsti natūrā</t>
  </si>
  <si>
    <t>8.1.3.0.</t>
  </si>
  <si>
    <t>8.2.0.0.</t>
  </si>
  <si>
    <t>Ieņēmumi no Latvijas Bankas maksājuma</t>
  </si>
  <si>
    <t>8.3.0.0.</t>
  </si>
  <si>
    <t>Ieņēmumi no dividendēm (ieņēmumi no valsts (pašvaldību) kapitāla izmantošanas)</t>
  </si>
  <si>
    <t>8.3.1.0.</t>
  </si>
  <si>
    <t>8.3.9.0.</t>
  </si>
  <si>
    <t>Pārējie ieņēmumi no dividendēm (ieņēmumi no valsts (pašvaldību) kapitāla izmantošanas)</t>
  </si>
  <si>
    <t>8.4.0.0.</t>
  </si>
  <si>
    <t>Procentu ieņēmumi par aizdevumiem nacionālajā valūtā</t>
  </si>
  <si>
    <t>8.4.1.0.</t>
  </si>
  <si>
    <t>Valsts budžeta procentu ieņēmumi par aizdevumiem nacionālajā valūtā</t>
  </si>
  <si>
    <t>8.4.1.1.</t>
  </si>
  <si>
    <t>Valsts budžeta procentu ieņēmumi par aizdevumiem nacionālajā valūtā no valsts budžeta iestādēm, izņemot valsts speciālo sociālās apdrošināšanas budžetu</t>
  </si>
  <si>
    <t>8.4.1.2.</t>
  </si>
  <si>
    <t>Valsts budžeta procentu ieņēmumi par aizdevumiem nacionālajā valūtā no valsts sociālās apdrošināšanas budžeta</t>
  </si>
  <si>
    <t>8.4.1.3.</t>
  </si>
  <si>
    <t>Valsts budžeta procentu ieņēmumi par aizdevumiem nacionālajā valūtā no pašvaldībām</t>
  </si>
  <si>
    <t>8.4.1.9.</t>
  </si>
  <si>
    <t>Valsts budžeta procentu ieņēmumi par aizdevumiem nacionālajā valūtā no kapitālsabiedrībām</t>
  </si>
  <si>
    <t>8.4.2.0.</t>
  </si>
  <si>
    <t>Pašvaldību budžetu procentu ieņēmumi par aizdevumiem nacionālajā valūtā</t>
  </si>
  <si>
    <t>8.4.2.1.</t>
  </si>
  <si>
    <t>Pašvaldību budžetu procentu ieņēmumi par aizdevumiem nacionālajā valūtā no pašvaldību iestādēm</t>
  </si>
  <si>
    <t>8.4.2.9.</t>
  </si>
  <si>
    <t>Pašvaldību budžetu procentu ieņēmumi par aizdevumiem nacionālajā valūtā no kapitālsabiedrībām</t>
  </si>
  <si>
    <t>8.5.0.0.</t>
  </si>
  <si>
    <t>Procentu ieņēmumi par aizdevumiem ārvalstu valūtā</t>
  </si>
  <si>
    <t>8.5.1.0.</t>
  </si>
  <si>
    <t>Valsts budžeta procentu ieņēmumi par aizdevumiem ārvalstu valūtā</t>
  </si>
  <si>
    <t>8.5.1.1.</t>
  </si>
  <si>
    <t>Valsts budžeta procentu ieņēmumi par aizdevumiem ārvalstu valūtā no valsts budžeta iestādēm, izņemot valsts speciālo sociālās apdrošināšanas budžetu</t>
  </si>
  <si>
    <t>8.5.1.2.</t>
  </si>
  <si>
    <t>Valsts budžeta procentu ieņēmumi par aizdevumiem ārvalstu valūtā no valsts sociālās apdrošināšanas budžeta</t>
  </si>
  <si>
    <t>8.5.1.3.</t>
  </si>
  <si>
    <t>Valsts budžeta procentu ieņēmumi par aizdevumiem ārvalstu valūtā no pašvaldībām</t>
  </si>
  <si>
    <t>8.5.1.9.</t>
  </si>
  <si>
    <t>Valsts budžeta procentu ieņēmumi par aizdevumiem ārvalstu valūtā no kapitālsabiedrībām</t>
  </si>
  <si>
    <t>8.5.2.0.</t>
  </si>
  <si>
    <t>Pašvaldību budžetu procentu ieņēmumi par aizdevumiem ārvalstu valūtā</t>
  </si>
  <si>
    <t>8.5.2.1.</t>
  </si>
  <si>
    <t>Pašvaldību budžetu procentu ieņēmumi par aizdevumiem ārvalstu valūtā no pašvaldību iestādēm</t>
  </si>
  <si>
    <t>8.5.2.9.</t>
  </si>
  <si>
    <t>9.1.3.2.</t>
  </si>
  <si>
    <t>Nodeva par darbību veikšanu Uzņēmumu reģistrā</t>
  </si>
  <si>
    <t>9.1.3.3.</t>
  </si>
  <si>
    <t>21.3.4.0.</t>
  </si>
  <si>
    <t>Procentu ieņēmumi par maksas pakalpojumu un citu pašu ieņēmumu ieguldījumiem depozītā vai kontu atlikumiem</t>
  </si>
  <si>
    <t>21.3.5.0.</t>
  </si>
  <si>
    <t>Maksa par izglītības pakalpojumiem</t>
  </si>
  <si>
    <t>21.3.5.1.</t>
  </si>
  <si>
    <t>Mācību maksa</t>
  </si>
  <si>
    <t>21.3.5.2.</t>
  </si>
  <si>
    <t>Ieņēmumi no vecāku maksām</t>
  </si>
  <si>
    <t>21.3.5.9.</t>
  </si>
  <si>
    <t>Pārējie ieņēmumi par izglītības pakalpojumiem</t>
  </si>
  <si>
    <t>21.3.6.0.</t>
  </si>
  <si>
    <t>Ieņēmumi no lauksaimnieciskās darbības</t>
  </si>
  <si>
    <t>21.3.7.0.</t>
  </si>
  <si>
    <t>Ieņēmumi par dokumentu izsniegšanu un kancelejas pakalpojumiem</t>
  </si>
  <si>
    <t>21.3.7.1.</t>
  </si>
  <si>
    <t>Ieņēmumi par konsulārajiem pakalpojumiem</t>
  </si>
  <si>
    <t>21.3.7.2.</t>
  </si>
  <si>
    <t>Ieņēmumi no preču pavadzīmju realizācijas</t>
  </si>
  <si>
    <t>21.3.7.9.</t>
  </si>
  <si>
    <t>Ieņēmumi par pārējo dokumentu izsniegšanu un pārējiem kancelejas pakalpojumiem</t>
  </si>
  <si>
    <t>21.3.8.0.</t>
  </si>
  <si>
    <t>Ieņēmumi par nomu un īri</t>
  </si>
  <si>
    <t>21.3.8.1.</t>
  </si>
  <si>
    <t>21.3.8.2.</t>
  </si>
  <si>
    <t>Ieņēmumi par viesnīcu pakalpojumiem</t>
  </si>
  <si>
    <t>21.3.8.3.</t>
  </si>
  <si>
    <t>Ieņēmumi no kustamā īpašuma iznomāšanas</t>
  </si>
  <si>
    <t>21.3.8.4.</t>
  </si>
  <si>
    <t>Ieņēmumi par zemes nomu</t>
  </si>
  <si>
    <t>21.3.8.9.</t>
  </si>
  <si>
    <t>Pārējie ieņēmumi par nomu un īri</t>
  </si>
  <si>
    <t>21.3.9.0.</t>
  </si>
  <si>
    <t>21.3.9.1.</t>
  </si>
  <si>
    <t>Maksa par personu uzturēšanos sociālās aprūpes iestādēs</t>
  </si>
  <si>
    <t>21.3.9.2.</t>
  </si>
  <si>
    <t>21.3.9.3.</t>
  </si>
  <si>
    <t>1147</t>
  </si>
  <si>
    <t>1148</t>
  </si>
  <si>
    <t>1149</t>
  </si>
  <si>
    <t>1150</t>
  </si>
  <si>
    <t>1170</t>
  </si>
  <si>
    <t>1200</t>
  </si>
  <si>
    <t>1210</t>
  </si>
  <si>
    <t>1220</t>
  </si>
  <si>
    <t>1221</t>
  </si>
  <si>
    <t>1222</t>
  </si>
  <si>
    <t>1223</t>
  </si>
  <si>
    <t>1224</t>
  </si>
  <si>
    <t>1225</t>
  </si>
  <si>
    <t>1226</t>
  </si>
  <si>
    <t>1227</t>
  </si>
  <si>
    <t>1228</t>
  </si>
  <si>
    <t>1230</t>
  </si>
  <si>
    <t>2000</t>
  </si>
  <si>
    <t>2100</t>
  </si>
  <si>
    <t>2110</t>
  </si>
  <si>
    <t>2111</t>
  </si>
  <si>
    <t>2112</t>
  </si>
  <si>
    <t>2120</t>
  </si>
  <si>
    <t>2121</t>
  </si>
  <si>
    <t>2122</t>
  </si>
  <si>
    <t>2200</t>
  </si>
  <si>
    <t>2210</t>
  </si>
  <si>
    <t>2211</t>
  </si>
  <si>
    <t>2219</t>
  </si>
  <si>
    <t>2220</t>
  </si>
  <si>
    <t>2221</t>
  </si>
  <si>
    <t>2222</t>
  </si>
  <si>
    <t>2223</t>
  </si>
  <si>
    <t>2229</t>
  </si>
  <si>
    <t>2230</t>
  </si>
  <si>
    <t>2231</t>
  </si>
  <si>
    <t>2232</t>
  </si>
  <si>
    <t>2233</t>
  </si>
  <si>
    <t>2234</t>
  </si>
  <si>
    <t>2236</t>
  </si>
  <si>
    <t>2237</t>
  </si>
  <si>
    <t>2238</t>
  </si>
  <si>
    <t>2239</t>
  </si>
  <si>
    <t>2240</t>
  </si>
  <si>
    <t>2241</t>
  </si>
  <si>
    <t>2242</t>
  </si>
  <si>
    <t>2243</t>
  </si>
  <si>
    <t>2244</t>
  </si>
  <si>
    <t>2246</t>
  </si>
  <si>
    <t>2249</t>
  </si>
  <si>
    <t>2250</t>
  </si>
  <si>
    <t>2251</t>
  </si>
  <si>
    <t>2252</t>
  </si>
  <si>
    <t>2259</t>
  </si>
  <si>
    <t>2260</t>
  </si>
  <si>
    <t>2261</t>
  </si>
  <si>
    <t>2262</t>
  </si>
  <si>
    <t>2263</t>
  </si>
  <si>
    <t>2264</t>
  </si>
  <si>
    <t>2269</t>
  </si>
  <si>
    <t>2270</t>
  </si>
  <si>
    <t>2271</t>
  </si>
  <si>
    <t>2273</t>
  </si>
  <si>
    <t>2275</t>
  </si>
  <si>
    <t>Pašvaldību līdzekļi neparedzētiem gadījumiem</t>
  </si>
  <si>
    <t>2276</t>
  </si>
  <si>
    <t>2278</t>
  </si>
  <si>
    <t>Iestādes iekšējo kolektīvo pasākumu organizēšanas izdevumi</t>
  </si>
  <si>
    <t>2279</t>
  </si>
  <si>
    <t>2280</t>
  </si>
  <si>
    <t>Maksājumi par saņemtajiem finanšu pakalpojumiem</t>
  </si>
  <si>
    <t>2281</t>
  </si>
  <si>
    <t>2282</t>
  </si>
  <si>
    <t>2283</t>
  </si>
  <si>
    <t>2300</t>
  </si>
  <si>
    <t>Krājumi, materiāli, energoresursi, preces, biroja preces un inventārs, kurus neuzskaita kodā 5000</t>
  </si>
  <si>
    <t>2310</t>
  </si>
  <si>
    <t>2311</t>
  </si>
  <si>
    <t>2312</t>
  </si>
  <si>
    <t>2313</t>
  </si>
  <si>
    <t>2320</t>
  </si>
  <si>
    <t>2321</t>
  </si>
  <si>
    <t>2322</t>
  </si>
  <si>
    <t>2329</t>
  </si>
  <si>
    <t>2330</t>
  </si>
  <si>
    <t>2340</t>
  </si>
  <si>
    <t>2341</t>
  </si>
  <si>
    <t>2343</t>
  </si>
  <si>
    <t>2344</t>
  </si>
  <si>
    <t>2350</t>
  </si>
  <si>
    <t>2360</t>
  </si>
  <si>
    <t>2361</t>
  </si>
  <si>
    <t>2362</t>
  </si>
  <si>
    <t>2363</t>
  </si>
  <si>
    <t>2364</t>
  </si>
  <si>
    <t>2365</t>
  </si>
  <si>
    <t>2369</t>
  </si>
  <si>
    <t>2370</t>
  </si>
  <si>
    <t>2380</t>
  </si>
  <si>
    <t>2381</t>
  </si>
  <si>
    <t>2382</t>
  </si>
  <si>
    <t>Speciālais militārais inventārs</t>
  </si>
  <si>
    <t>2389</t>
  </si>
  <si>
    <t>2390</t>
  </si>
  <si>
    <t>2400</t>
  </si>
  <si>
    <t>Izdevumi periodikas iegādei</t>
  </si>
  <si>
    <t>2500</t>
  </si>
  <si>
    <t>2510</t>
  </si>
  <si>
    <t>2512</t>
  </si>
  <si>
    <t>Budžeta iestāžu pievienotās vērtības nodokļa maksājumi</t>
  </si>
  <si>
    <t>2513</t>
  </si>
  <si>
    <t>2514</t>
  </si>
  <si>
    <t>2515</t>
  </si>
  <si>
    <t>Budžeta iestāžu dabas resursu nodokļa maksājumi</t>
  </si>
  <si>
    <t>2519</t>
  </si>
  <si>
    <t>Pārējie budžeta iestāžu pārskaitītie nodokļi un nodevas</t>
  </si>
  <si>
    <t>2800</t>
  </si>
  <si>
    <t>Pakalpojumi, kurus budžeta iestādes apmaksā noteikto funkciju ietvaros, kas nav iestādes administratīvie izdevumi</t>
  </si>
  <si>
    <t>4000</t>
  </si>
  <si>
    <t>4100</t>
  </si>
  <si>
    <t>4110</t>
  </si>
  <si>
    <t>Budžetu procentu maksājumi ārvalstu un starptautiskajām finanšu institūcijām</t>
  </si>
  <si>
    <t>4130</t>
  </si>
  <si>
    <t>4200</t>
  </si>
  <si>
    <t>4230</t>
  </si>
  <si>
    <t>4240</t>
  </si>
  <si>
    <t>Budžeta aizņēmumu procentu maksājumi</t>
  </si>
  <si>
    <t>4250</t>
  </si>
  <si>
    <t>Budžeta iestāžu līzinga procentu maksājumi</t>
  </si>
  <si>
    <t>4300</t>
  </si>
  <si>
    <t>4310</t>
  </si>
  <si>
    <t>4311</t>
  </si>
  <si>
    <t>Budžeta iestāžu procentu maksājumi Valsts kasei, izņemot valsts sociālās apdrošināšanas speciālo budžetu</t>
  </si>
  <si>
    <t>4312</t>
  </si>
  <si>
    <t>4330</t>
  </si>
  <si>
    <t>Valsts budžeta (Valsts kases) procentu maksājumi</t>
  </si>
  <si>
    <t>4331</t>
  </si>
  <si>
    <t>Valsts budžeta (Valsts kases) procentu maksājumi valsts speciālajam sociālās apdrošināšanas budžetam</t>
  </si>
  <si>
    <t>4332</t>
  </si>
  <si>
    <t>Valsts budžeta (Valsts kases) procentu maksājumi pārējiem valsts budžeta iestāžu līdzekļu ieguldītājiem</t>
  </si>
  <si>
    <t>4333</t>
  </si>
  <si>
    <t>Valsts budžeta (Valsts kases) procentu maksājumi par pašvaldību budžeta līdzekļu ieguldījumiem</t>
  </si>
  <si>
    <t>4339</t>
  </si>
  <si>
    <t>Valsts budžeta (Valsts kases) procentu maksājumi pārējiem ieguldītājiem</t>
  </si>
  <si>
    <t>4340</t>
  </si>
  <si>
    <t>3000</t>
  </si>
  <si>
    <t>3100</t>
  </si>
  <si>
    <t>3110</t>
  </si>
  <si>
    <t>9.3.6.4.</t>
  </si>
  <si>
    <t>9.3.9.0.</t>
  </si>
  <si>
    <t>Pārējās speciāliem mērķiem paredzētās valsts nodevas</t>
  </si>
  <si>
    <t>9.4.0.0.</t>
  </si>
  <si>
    <t>Valsts nodevas, kuras ieskaita pašvaldību budžetā</t>
  </si>
  <si>
    <t>9.4.1.0.</t>
  </si>
  <si>
    <t>Valsts nodeva par sabiedrisko pakalpojumu regulēšanu</t>
  </si>
  <si>
    <t>9.4.2.0.</t>
  </si>
  <si>
    <t>9.4.3.0.</t>
  </si>
  <si>
    <t>Valsts nodeva par uzvārda, vārda un tautības ieraksta maiņu personu apliecinošos dokumentos</t>
  </si>
  <si>
    <t>9.4.4.0.</t>
  </si>
  <si>
    <t>Valsts nodeva par zemes rezervēšanu lauku apvidos</t>
  </si>
  <si>
    <t>9.4.5.0.</t>
  </si>
  <si>
    <t>Valsts nodeva par civilstāvokļa aktu reģistrēšanu, grozīšanu un papildināšanu</t>
  </si>
  <si>
    <t>9.4.6.0.</t>
  </si>
  <si>
    <t>Valsts nodeva par speciālu atļauju (licenču) izsniegšanu</t>
  </si>
  <si>
    <t>9.4.9.0.</t>
  </si>
  <si>
    <t>Pārējās valsts nodevas, kuras ieskaita pašvaldību budžetā</t>
  </si>
  <si>
    <t>10.3.0.0.</t>
  </si>
  <si>
    <t>Soda sankcijas par vispārējiem nodokļu maksāšanas pārkāpumiem</t>
  </si>
  <si>
    <t>10.5.0.0.</t>
  </si>
  <si>
    <t>Naudas sodi par valsts budžeta līdzfinansējuma neattaisnotajiem izdevumiem</t>
  </si>
  <si>
    <t>10.5.1.0.</t>
  </si>
  <si>
    <t>10.5.2.0.</t>
  </si>
  <si>
    <t>2.1.</t>
  </si>
  <si>
    <t>5000</t>
  </si>
  <si>
    <t>5100</t>
  </si>
  <si>
    <t>5110</t>
  </si>
  <si>
    <t>5120</t>
  </si>
  <si>
    <t>5121</t>
  </si>
  <si>
    <t>5129</t>
  </si>
  <si>
    <t>5130</t>
  </si>
  <si>
    <t>5140</t>
  </si>
  <si>
    <t>5160</t>
  </si>
  <si>
    <t>5170</t>
  </si>
  <si>
    <t>5200</t>
  </si>
  <si>
    <t>5210</t>
  </si>
  <si>
    <t>5211</t>
  </si>
  <si>
    <t>5212</t>
  </si>
  <si>
    <t>5213</t>
  </si>
  <si>
    <t>5214</t>
  </si>
  <si>
    <t>5215</t>
  </si>
  <si>
    <t>5216</t>
  </si>
  <si>
    <t>5217</t>
  </si>
  <si>
    <t>5218</t>
  </si>
  <si>
    <t>5219</t>
  </si>
  <si>
    <t>5220</t>
  </si>
  <si>
    <t>5230</t>
  </si>
  <si>
    <t>5231</t>
  </si>
  <si>
    <t>5232</t>
  </si>
  <si>
    <t>5233</t>
  </si>
  <si>
    <t>5234</t>
  </si>
  <si>
    <t>5235</t>
  </si>
  <si>
    <t>5236</t>
  </si>
  <si>
    <t>5237</t>
  </si>
  <si>
    <t>5238</t>
  </si>
  <si>
    <t>5239</t>
  </si>
  <si>
    <t>5240</t>
  </si>
  <si>
    <t>Pamatlīdzekļu izveidošana un nepabeigtā būvniecība</t>
  </si>
  <si>
    <t>5250</t>
  </si>
  <si>
    <t>5260</t>
  </si>
  <si>
    <t>5261</t>
  </si>
  <si>
    <t>5262</t>
  </si>
  <si>
    <t>5269</t>
  </si>
  <si>
    <t>5270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</si>
  <si>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</si>
  <si>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</si>
  <si>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</si>
  <si>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</si>
  <si>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</si>
  <si>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5320</t>
  </si>
  <si>
    <t>Izdevumi par kapitāla daļu un vērtspapīru pārvērtēšanu un izdevumi par ieguldījumu radniecīgajās un asociētajās kapitālsabiedrībās pārvērtēšanu</t>
  </si>
  <si>
    <t>8000</t>
  </si>
  <si>
    <t>Dažādi izdevumi, kas veidojas pēc uzkrāšanas principa un nav klasificēti iepriekš</t>
  </si>
  <si>
    <t>8100</t>
  </si>
  <si>
    <t>8600</t>
  </si>
  <si>
    <t>8900</t>
  </si>
  <si>
    <t>9.1.8.5.</t>
  </si>
  <si>
    <t>Transportlīdzekļa ekspluatācijas nodoklis</t>
  </si>
  <si>
    <t>Transportlīdzekļa ekspluatācijas nodoklis par transportlīdzekļiem, kas reģistrēti uz fizisko personu vārda</t>
  </si>
  <si>
    <t>Transportlīdzekļa ekspluatācijas nodoklis par transportlīdzekļiem, kas reģistrēti uz juridisko personu vārda</t>
  </si>
  <si>
    <t>Ieņēmumi no kapitāla daļu pārdošanas, vērtspapīru tirdzniecības</t>
  </si>
  <si>
    <t>8.1.1.5.</t>
  </si>
  <si>
    <t>8.1.1.6.</t>
  </si>
  <si>
    <t>Ieņēmumi no vērtspapīru tirdzniecības</t>
  </si>
  <si>
    <t>8.1.2.1.</t>
  </si>
  <si>
    <t>Ieņēmumi no ieguldījumu pārvērtēšanas un vērtības palielināšanās vai pārsnieguma radnieciskās un asociētās kapitālsabiedrībās</t>
  </si>
  <si>
    <t>8.1.2.2.</t>
  </si>
  <si>
    <t>Ieņēmumi no vērtspapīru pārvērtēšanas</t>
  </si>
  <si>
    <t>Ieņēmumi no saistību dzēšanas</t>
  </si>
  <si>
    <t>8.9.3.0.</t>
  </si>
  <si>
    <t>Ieņēmumi no Latvijai piešķirto emisijas kvotu izsolīšanas</t>
  </si>
  <si>
    <t>8.9.3.1.</t>
  </si>
  <si>
    <t>Ieņēmumi no Latvijai piešķirto stacionāro iekārtu emisijas kvotu izsolīšanas</t>
  </si>
  <si>
    <t>8.9.3.2.</t>
  </si>
  <si>
    <t>Ieņēmumi no Latvijai piešķirto aviācijas emisijas kvotu izsolīšanas</t>
  </si>
  <si>
    <t>8.9.3.9.</t>
  </si>
  <si>
    <t>Pārējie ieņēmumi no Latvijai piešķirto emisijas kvotu izsolīšanas</t>
  </si>
  <si>
    <t>9.2.1.2.</t>
  </si>
  <si>
    <t>Valsts nodeva par ūdens resursu lietošanas atļauju</t>
  </si>
  <si>
    <t>Naudas sodi par valsts budžeta līdzfinansējuma neattaisnotajiem izdevumiem Eiropas Savienības politiku instrumentu un pārējās ārvalstu finanšu palīdzības līdzfinansētajos projektos (pasākumos)</t>
  </si>
  <si>
    <t>Ieņēmumi no apdrošinātāja vai biedrības "Latvijas Transportlīdzekļu apdrošinātāju birojs" par atlīdzinātajiem izdevumiem</t>
  </si>
  <si>
    <t>22.4.3.0.</t>
  </si>
  <si>
    <t>22.4.8.0.</t>
  </si>
  <si>
    <t>No Eiropas Savienības pensiju shēmas saņemtais pensiju kapitāls valsts sociālās apdrošināšanas speciālajā budžetā</t>
  </si>
  <si>
    <t>Ieņēmumi no pacientu iemaksām un sniegtajiem rehabilitācijas un ārstniecības pakalpojumiem</t>
  </si>
  <si>
    <t>21.4.2.4.</t>
  </si>
  <si>
    <t>Valsts aģentūras "Maksātnespējas administrācija" ieņēmumos ieskaitāmā daļa no uzņēmējdarbības riska valsts nodevas</t>
  </si>
  <si>
    <t>21.4.2.5.</t>
  </si>
  <si>
    <t>Regresa kārtībā piedzītie un īpašiem mērķiem noteiktie ieņēmumi</t>
  </si>
  <si>
    <t>Citi iepriekš neklasificētie pašu ieņēmumi</t>
  </si>
  <si>
    <t>21.4.9.3.</t>
  </si>
  <si>
    <t>Nenaudas darījumu ieņēmumi</t>
  </si>
  <si>
    <t>Atmaksa valsts budžetā par neatbilstoši veiktajiem izdevumiem par Eiropas Savienības politiku instrumentu un pārējās ārvalstu finanšu palīdzības finansēto projektu (pasākumu) īstenošanu</t>
  </si>
  <si>
    <t>Atmaksa valsts budžetā par neatbilstoši veiktajiem izdevumiem no valsts budžeta finansējuma daļas Eiropas Savienības politiku instrumentu un pārējās ārvalstu finanšu palīdzības līdzfinansētajos projektos (pasākumos)</t>
  </si>
  <si>
    <t>Eiropas Savienības līdzfinansējums Kohēzijas un Eiropas Savienības struktūrfondu projektu īstenošanai</t>
  </si>
  <si>
    <t>2.2.</t>
  </si>
  <si>
    <t>Valsts budžeta kapitālo izdevumu transferti</t>
  </si>
  <si>
    <t>Valsts budžeta kapitālo izdevumu transferti no valsts speciālā budžeta uz valsts pamatbudžetu</t>
  </si>
  <si>
    <t>Valsts budžeta kapitālo izdevumu transferti no valsts pamatbudžeta uz valsts speciālo budžetu</t>
  </si>
  <si>
    <t>Valsts budžeta kapitālo izdevumu transferti no valsts pamatbudžeta uz valsts pamatbudžetu</t>
  </si>
  <si>
    <t>Valsts budžeta kapitālo izdevumu transferti no valsts speciālā budžeta uz valsts speciālo budžetu</t>
  </si>
  <si>
    <t>Naudas sodi, ko uzliek Jūras spēki</t>
  </si>
  <si>
    <t>10.1.1.7.</t>
  </si>
  <si>
    <t>Naudas sodi, ko uzliek Valsts robežsardze</t>
  </si>
  <si>
    <t>10.1.1.8.</t>
  </si>
  <si>
    <t>Naudas sodi, ko uzliek Autotransporta direkcija</t>
  </si>
  <si>
    <t>10.1.2.0.</t>
  </si>
  <si>
    <t>Naudas sodi, ko uzliek Valsts ieņēmumu dienests</t>
  </si>
  <si>
    <t>10.1.2.1.</t>
  </si>
  <si>
    <t>Naudas sodi, ko uzliek Valsts ieņēmumu dienesta iestādes</t>
  </si>
  <si>
    <t>10.1.2.2.</t>
  </si>
  <si>
    <t>Naudas sodi, ko uzliek Valsts ieņēmumu dienesta Akcīzes preču pārvalde</t>
  </si>
  <si>
    <t>10.1.2.3.</t>
  </si>
  <si>
    <t>Naudas sodi, ko uzliek Valsts ieņēmumu dienesta muitas iestādes</t>
  </si>
  <si>
    <t>10.1.3.0.</t>
  </si>
  <si>
    <t>Naudas sodi par kaitējumu videi</t>
  </si>
  <si>
    <t>10.1.3.1.</t>
  </si>
  <si>
    <t>Naudas sodi par zivju resursiem nodarītajiem zaudējumiem</t>
  </si>
  <si>
    <t>10.1.3.2.</t>
  </si>
  <si>
    <t>Naudas sodi par meža resursiem nodarītajiem kaitējumiem</t>
  </si>
  <si>
    <t>10.1.3.3.</t>
  </si>
  <si>
    <t>Naudas sodi par vides aizsardzības prasību regulējošo tiesību aktu pārkāpumiem</t>
  </si>
  <si>
    <t>10.1.4.0.</t>
  </si>
  <si>
    <t>Naudas sodi, ko uzliek pašvaldības</t>
  </si>
  <si>
    <t>10.1.9.0.</t>
  </si>
  <si>
    <t>Pārējie naudas sodi</t>
  </si>
  <si>
    <t>10.1.9.1.</t>
  </si>
  <si>
    <t>Naudas sodi, ko uzliek Centrālā Statistikas pārvalde</t>
  </si>
  <si>
    <t>10.1.9.2.</t>
  </si>
  <si>
    <t xml:space="preserve">Pārskata mēnesis  </t>
  </si>
  <si>
    <t>19.3.0.0.</t>
  </si>
  <si>
    <t>Izpilde no gada sākuma</t>
  </si>
  <si>
    <t>Izpilde % pret gada plānu (2./1.)</t>
  </si>
  <si>
    <t>Pārskata mēneša izpilde</t>
  </si>
  <si>
    <t>Pag. mēnesis</t>
  </si>
  <si>
    <t>A</t>
  </si>
  <si>
    <t>B</t>
  </si>
  <si>
    <t>Nodokļu ieņēmumi</t>
  </si>
  <si>
    <t>1.0.0.0.</t>
  </si>
  <si>
    <t>1.1.0.0.</t>
  </si>
  <si>
    <t>Ieņēmumi no iedzīvotāju ienākuma nodokļa</t>
  </si>
  <si>
    <t>1.1.1.0.</t>
  </si>
  <si>
    <t>Iedzīvotāju ienākuma nodoklis</t>
  </si>
  <si>
    <t>1.1.1.1.</t>
  </si>
  <si>
    <t>1.1.1.2.</t>
  </si>
  <si>
    <t>1.1.1.3.</t>
  </si>
  <si>
    <t>1.1.1.4.</t>
  </si>
  <si>
    <t>Valsts budžeta ieņēmumos iemaksātais iedzīvotāju ienākuma nodoklis</t>
  </si>
  <si>
    <t>1.2.0.0.</t>
  </si>
  <si>
    <t>Pārējie iepriekš neklasificētie pamatlīdzekļi</t>
  </si>
  <si>
    <t>Kapitālais remonts un rekonstrukcija</t>
  </si>
  <si>
    <t>Bioloģiskie un pazemes aktīvi</t>
  </si>
  <si>
    <t>Pazemes aktīvi</t>
  </si>
  <si>
    <t>9.3.4.0.</t>
  </si>
  <si>
    <t>Izložu un azartspēļu nodeva</t>
  </si>
  <si>
    <t>9.3.5.0.</t>
  </si>
  <si>
    <t>Uzņēmējdarbības riska valsts nodeva</t>
  </si>
  <si>
    <t>9.3.6.0.</t>
  </si>
  <si>
    <t>Cukura ražošanas nodeva</t>
  </si>
  <si>
    <t>9.3.6.1.</t>
  </si>
  <si>
    <t>Cukura ražošanas pamatnodeva</t>
  </si>
  <si>
    <t>9.3.6.2.</t>
  </si>
  <si>
    <t>B cukura ražošanas nodeva</t>
  </si>
  <si>
    <t>9.3.6.3.</t>
  </si>
  <si>
    <t>Darba devēja piešķirtie labumi un maksājumi</t>
  </si>
  <si>
    <t>Darba devēja valsts sociālās apdrošināšanas obligātās iemaksas</t>
  </si>
  <si>
    <t>Subsīdijas lauksaimniecībai saskaņā ar normatīvajiem aktiem par valsts atbalstu lauksaimniecībai kārtējā gadā</t>
  </si>
  <si>
    <t>3150</t>
  </si>
  <si>
    <t>Subsīdijas lauksaimniecības tirgus intervencei</t>
  </si>
  <si>
    <t>3190</t>
  </si>
  <si>
    <t>Pārējās subsīdijas lauksaimniecībai, kuras nevar attiecināt uz kodiem 3110 un 3150</t>
  </si>
  <si>
    <t>3200</t>
  </si>
  <si>
    <t>Subsīdijas un dotācijas komersantiem, biedrībām un nodibinājumiem, izņemot lauksaimniecības ražošanu</t>
  </si>
  <si>
    <t>3210</t>
  </si>
  <si>
    <t>Subsīdijas valsts un pašvaldību komersantiem, kuras nav attiecināmas uz kodu 3240</t>
  </si>
  <si>
    <t>Subsīdijas komersantiem</t>
  </si>
  <si>
    <t>3230</t>
  </si>
  <si>
    <t>Subsīdijas biedrībām un nodibinājumiem (t.sk. reliģiskajām organizācijām)</t>
  </si>
  <si>
    <t>Ieņēmumi no Eiropas Komisijas par Latvijas valsts programmas "Forest Focus" īstenošanu</t>
  </si>
  <si>
    <t>20.6.6.0.</t>
  </si>
  <si>
    <t>Ieņēmumi no Eiropas Savienības par Latvijas Nacionālās zivsaimniecības datu vākšanas programmas īstenošanu</t>
  </si>
  <si>
    <t>20.6.9.0.</t>
  </si>
  <si>
    <t>20.7.0.0.</t>
  </si>
  <si>
    <t>20.7.1.0.</t>
  </si>
  <si>
    <t>20.7.2.0.</t>
  </si>
  <si>
    <t>20.8.0.0.</t>
  </si>
  <si>
    <t>Ieņēmumi no pārējām valstīm un institūcijām, kuras nav Eiropas Savienības dalībvalstis un Eiropas Savienības institūcijas</t>
  </si>
  <si>
    <t>20.8.1.0.</t>
  </si>
  <si>
    <t>Ieņēmumi no Norvēģijas finanšu instrumenta</t>
  </si>
  <si>
    <t>20.8.2.0.</t>
  </si>
  <si>
    <t>Ieņēmumi no Eiropas Ekonomikas zonas finanšu instrumenta</t>
  </si>
  <si>
    <t>20.8.9.0.</t>
  </si>
  <si>
    <t>Citi ieņēmumi no pārējām valstīm un institūcijām, kuras nav Eiropas Savienības dalībvalstis un Eiropas Savienības institūcijas</t>
  </si>
  <si>
    <t>21.1.0.0.</t>
  </si>
  <si>
    <t>Budžeta iestādes ieņēmumi no ārvalstu finanšu palīdzības</t>
  </si>
  <si>
    <t>21.1.1.0.</t>
  </si>
  <si>
    <t>Ieņēmumi no valūtas kursa svārstībām attiecībā uz ārvalstu finanšu palīdzības līdzekļiem</t>
  </si>
  <si>
    <t>Akcīzes nodoklis raudzētajiem dzērieniem</t>
  </si>
  <si>
    <t>5.2.1.4.</t>
  </si>
  <si>
    <t>5.2.1.5.</t>
  </si>
  <si>
    <t>Procentu izdevumi</t>
  </si>
  <si>
    <t>Procentu maksājumi ārvalstu un starptautiskajām finanšu institūcijām</t>
  </si>
  <si>
    <t>Procentu maksājumi ārvalstu un starptautiskajām finanšu institūcijām no atvasināto finanšu instrumentu rezultāta</t>
  </si>
  <si>
    <t>Procentu maksājumi iekšzemes kredītiestādēm</t>
  </si>
  <si>
    <t>Procentu maksājumi iekšzemes kredītiestādēm no atvasināto finanšu instrumentu rezultāta</t>
  </si>
  <si>
    <t>Pārējie procentu maksājumi</t>
  </si>
  <si>
    <t>Valsts sociālās apdrošināšanas speciālā budžeta procentu maksājumi Valsts kasei</t>
  </si>
  <si>
    <t>Pašvaldību iestāžu procentu maksājumi par aizņēmumiem no pašvaldību budžeta</t>
  </si>
  <si>
    <t>Subsīdijas un dotācijas</t>
  </si>
  <si>
    <t>Subsīdijas lauksaimniecības ražošanai</t>
  </si>
  <si>
    <t>5.3.7.1.</t>
  </si>
  <si>
    <t>Akcīzes nodoklis svinu nesaturošam benzīnam, tā aizstājējproduktiem un komponentiem</t>
  </si>
  <si>
    <t>5.3.7.2.</t>
  </si>
  <si>
    <t>Akcīzes nodoklis dīzeļdegvielai (gāzeļļai), tās aizstājējproduktiem un komponentiem</t>
  </si>
  <si>
    <t>5.3.7.3.</t>
  </si>
  <si>
    <t>Akcīzes nodoklis svinu saturošam benzīnam, tā aizstājējproduktiem un komponentiem</t>
  </si>
  <si>
    <t>5.3.7.4.</t>
  </si>
  <si>
    <t>Akcīzes nodoklis petrolejai, tās aizstājējproduktiem un komponentiem</t>
  </si>
  <si>
    <t>5.3.7.5.</t>
  </si>
  <si>
    <t>5.3.7.6.</t>
  </si>
  <si>
    <t>Akcīzes nodoklis naftas gāzēm un pārējiem gāzveida ogļūdeņražiem</t>
  </si>
  <si>
    <t>5.3.7.7.</t>
  </si>
  <si>
    <t>Akcīzes nodoklis petrolejai, tās aizstājējproduktiem un komponentiem, ko izmanto par kurināmo</t>
  </si>
  <si>
    <t>5.3.7.8.</t>
  </si>
  <si>
    <t>Akcīzes nodoklis dīzeļdegvielai (gāzeļļai), tās aizstājējproduktiem un komponentiem, ko izmanto par kurināmo</t>
  </si>
  <si>
    <t>5.3.7.9.</t>
  </si>
  <si>
    <t>Ieņēmumi no kapitāla daļu pārdošanas</t>
  </si>
  <si>
    <t>Ieņēmumi no kapitāla daļu pārvērtēšanas</t>
  </si>
  <si>
    <t>8.1.2.0.</t>
  </si>
  <si>
    <t>Subsīdijas komersantiem sabiedriskā transporta pakalpojumu nodrošināšanai (par pasažieru regulārajiem pārvadājumiem)</t>
  </si>
  <si>
    <t>Sociālie pabalsti</t>
  </si>
  <si>
    <t>Vecuma pensijas</t>
  </si>
  <si>
    <t>Invaliditātes pensijas</t>
  </si>
  <si>
    <t>Pensijas apgādnieka zaudējuma gadījumā</t>
  </si>
  <si>
    <t>Augstākās padomes deputātu pensijas</t>
  </si>
  <si>
    <t>Pensijas saskaņā ar speciāliem lēmumiem</t>
  </si>
  <si>
    <t>Izdienas pensijas</t>
  </si>
  <si>
    <t>Slimības pabalsts</t>
  </si>
  <si>
    <t>Maternitātes pabalsts</t>
  </si>
  <si>
    <t>Atlīdzība par darbspēju zaudējumu</t>
  </si>
  <si>
    <t>II.1</t>
  </si>
  <si>
    <t>Eiropas Komisijai atmaksājamie līdzekļi citu Eiropas Savienības politiku instrumentu finansēto programmu ietvaros</t>
  </si>
  <si>
    <t>Starptautiskā sadarbība</t>
  </si>
  <si>
    <t>Biedru naudas un dalības maksa starptautiskajās institūcijās</t>
  </si>
  <si>
    <t>Biedra naudas un dalības maksa Eiropas Savienības starptautiskajās institūcijās, izņemot kodā 7714 iekļaujamās izmaksas</t>
  </si>
  <si>
    <t>Biedra naudas un dalības maksa pārējās starptautiskajās institūcijās, izņemot kodā 7715 iekļaujamās iemaksas</t>
  </si>
  <si>
    <t>Iemaksas NATO budžetā</t>
  </si>
  <si>
    <t>Iemaksas Eiropas Savienības starptautisko institūciju kapitālā</t>
  </si>
  <si>
    <t>Iemaksas pārējo starptautisko institūciju kapitālā</t>
  </si>
  <si>
    <t>Pārējie pārskaitījumi ārvalstīm</t>
  </si>
  <si>
    <t>Valsts budžeta uzturēšanas izdevumu transferti</t>
  </si>
  <si>
    <t>Valsts budžeta uzturēšanas izdevumu transferti no valsts speciālā budžeta uz valsts pamatbudžetu</t>
  </si>
  <si>
    <t>Valsts budžeta uzturēšanas izdevumu transferti no valsts pamatbudžeta uz valsts pamatbudžetu</t>
  </si>
  <si>
    <t>Pārējie valsts budžeta uzturēšanas izdevumu transferti no valsts pamatbudžeta uz valsts pamatbudžetu</t>
  </si>
  <si>
    <t>Valsts budžeta uzturēšanas izdevumu transferti no valsts speciālā budžeta uz valsts speciālo budžetu</t>
  </si>
  <si>
    <t>Pamatkapitāla veidošana</t>
  </si>
  <si>
    <t>Nemateriālie ieguldījumi</t>
  </si>
  <si>
    <t>Attīstības pasākumi un programmas</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</si>
  <si>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</si>
  <si>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</si>
  <si>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</si>
  <si>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</si>
  <si>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</si>
  <si>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Derīgo izrakteņu izpēte un citi līdzīgi neražotie nemateriālie ieguldījumi</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</si>
  <si>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</si>
  <si>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</si>
  <si>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</si>
  <si>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</si>
  <si>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</si>
  <si>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</si>
  <si>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</si>
  <si>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</si>
  <si>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</si>
  <si>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</si>
  <si>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</si>
  <si>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</si>
  <si>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</si>
  <si>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</si>
  <si>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</si>
  <si>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</si>
  <si>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</si>
  <si>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</si>
  <si>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Dārgakmeņi un dārgmetāli</t>
  </si>
  <si>
    <t>Antīkie un citi mākslas priekšmeti</t>
  </si>
  <si>
    <t>Citas vērtslietas</t>
  </si>
  <si>
    <t>Datortehnika, sakaru un cita biroja tehnika</t>
  </si>
  <si>
    <t>Naudas sodi par SAPARD projektu valsts budžeta līdzfinansējuma neattaisnotajiem izdevumiem</t>
  </si>
  <si>
    <t>10.6.0.0.</t>
  </si>
  <si>
    <t>Naudas sodi par Eiropas Savienības līdzfinansējuma neattaisnotajiem izdevumiem</t>
  </si>
  <si>
    <t>12.0.0.0.</t>
  </si>
  <si>
    <t>12.1.0.0.</t>
  </si>
  <si>
    <t>Ieņēmumi no valstij piekritīgās mantas realizācijas</t>
  </si>
  <si>
    <t>12.1.1.0.</t>
  </si>
  <si>
    <t>Ieņēmumi no valstij piekritīgās mantas realizācijas pēc muitas iestādes pieņemtā lēmuma</t>
  </si>
  <si>
    <t>12.1.2.0.</t>
  </si>
  <si>
    <t>Ieņēmumi no valstij piekritīgās mantas realizācijas pēc Valsts ieņēmumu dienesta iestāžu (izņemot muitu) pieņemtā lēmuma</t>
  </si>
  <si>
    <t>12.1.3.0.</t>
  </si>
  <si>
    <t>Ieņēmumi no konfiscēto zvejas rīku, zvejas līdzekļu un zivju realizācijas</t>
  </si>
  <si>
    <t>12.1.4.0.</t>
  </si>
  <si>
    <t>Ieņēmumi no konfiscētās mantas, preču un citu priekšmetu realizācijas pēc Valsts policijas un Valsts robežsardzes pieņemtā lēmuma</t>
  </si>
  <si>
    <t>12.1.9.0.</t>
  </si>
  <si>
    <t>Ieņēmumi no valstij piekritīgās mantas realizācijas pēc citu valsts institūciju pieņemtā lēmuma</t>
  </si>
  <si>
    <t>12.2.0.0.</t>
  </si>
  <si>
    <t>Nenodokļu ieņēmumi un ieņēmumi no zaudējumu atlīdzībām un kompensācijām</t>
  </si>
  <si>
    <t>12.2.1.0.</t>
  </si>
  <si>
    <t>Ieņēmumi no politisko organizāciju (partiju) pretlikumīgo un anonīmo dāvinājumu (ziedojumu) finanšu līdzekļu pārskaitījuma valsts budžetā</t>
  </si>
  <si>
    <t>12.2.2.0.</t>
  </si>
  <si>
    <t>Ieņēmumi no valsts amatpersonas labprātīgas atlīdzības par valstij nodarīto zaudējumu</t>
  </si>
  <si>
    <t>12.2.3.0.</t>
  </si>
  <si>
    <t>Ieņēmumi no ūdenstilpju un zvejas tiesību nomas un zvejas tiesību rūpnieciskas izmantošanas (licences)</t>
  </si>
  <si>
    <t>12.2.4.0.</t>
  </si>
  <si>
    <t>Ieņēmumi no ūdenstilpju un zvejas tiesību nomas un zvejas tiesību nerūpnieciskas izmantošanas (makšķerēšanas kartes )</t>
  </si>
  <si>
    <t>12.2.5.0.</t>
  </si>
  <si>
    <t>Ieņēmumi no ieturētā nodrošinājuma lauksaimniecības un pārstrādāto lauksaimniecības produktu ārējās tirdzniecības režīma noteikumu kārtības neievērošanu</t>
  </si>
  <si>
    <t>12.2.6.0.</t>
  </si>
  <si>
    <t>Ieņēmumi no zaudējumu atlīdzības par meža resursiem nodarītiem kaitējumiem</t>
  </si>
  <si>
    <t>12.2.7.0.</t>
  </si>
  <si>
    <t>Ieņēmumi no zaudējumu atlīdzības par zivju resursiem nodarītiem zaudējumiem</t>
  </si>
  <si>
    <t>12.2.8.0.</t>
  </si>
  <si>
    <t>Ieņēmumi no zaudējumu atlīdzības par videi nodarītajiem zaudējumiem</t>
  </si>
  <si>
    <t>12.2.9.0.</t>
  </si>
  <si>
    <t>Ieņēmumi no mobilo telekomunikāciju licences izsoles</t>
  </si>
  <si>
    <t>12.3.0.0.</t>
  </si>
  <si>
    <t>Dažādi nenodokļu ieņēmumi</t>
  </si>
  <si>
    <t>12.3.1.0.</t>
  </si>
  <si>
    <t>Ieņēmumi no privatizācijas</t>
  </si>
  <si>
    <t>12.3.1.1.</t>
  </si>
  <si>
    <t>Ieņēmumi no apbūvēta zemesgabala privatizācijas</t>
  </si>
  <si>
    <t>12.3.1.2.</t>
  </si>
  <si>
    <t>Naudas līdzekļu un noguldījumu atlikums gada sākumā</t>
  </si>
  <si>
    <t>F21010000 AB</t>
  </si>
  <si>
    <t>Naudas līdzekļu un noguldījumu atlikums perioda beigās</t>
  </si>
  <si>
    <t>F22010000</t>
  </si>
  <si>
    <t>F22010000 AS</t>
  </si>
  <si>
    <t>F22010000 AB</t>
  </si>
  <si>
    <t>F29010000</t>
  </si>
  <si>
    <t>F29010000 AS</t>
  </si>
  <si>
    <t>F29010000 AB</t>
  </si>
  <si>
    <t>F30010000</t>
  </si>
  <si>
    <t>Iegādātie parāda vērtspapīri, izņemot atvasinātos finanšu instrumentus</t>
  </si>
  <si>
    <t>F30020000</t>
  </si>
  <si>
    <t>Emitētie parāda vērtspapīri</t>
  </si>
  <si>
    <t>F40020000</t>
  </si>
  <si>
    <t>Aizņēmumi</t>
  </si>
  <si>
    <t>F40010000</t>
  </si>
  <si>
    <t>Aizdevumi</t>
  </si>
  <si>
    <t>F50010000</t>
  </si>
  <si>
    <t>Akcijas un cita līdzdalība komersantu pašu kapitālā</t>
  </si>
  <si>
    <t>F55010000</t>
  </si>
  <si>
    <t>Akcijas un cita līdzdalība komersantu pašu kapitālā, neskaitot kopieguldījumu fondu akcijas</t>
  </si>
  <si>
    <t>F56010000</t>
  </si>
  <si>
    <t>Kopieguldījumu fondu akcijas</t>
  </si>
  <si>
    <t>Klasifikācijas kods</t>
  </si>
  <si>
    <t>F20010000 AS</t>
  </si>
  <si>
    <t>F20010000 AB</t>
  </si>
  <si>
    <t>Ieņēmumi no budžeta iestāžu sniegtajiem maksas pakalpojumiem un citi pašu ieņēmumi</t>
  </si>
  <si>
    <t>21.3.0.0.</t>
  </si>
  <si>
    <t>21.3.1.0.</t>
  </si>
  <si>
    <t>Ieņēmumi no valūtas kursa svārstībām attiecībā uz budžeta iestāžu sniegtajiem maksas pakalpojumiem un citiem pašu ieņēmumiem</t>
  </si>
  <si>
    <t>Ieņēmumi no valsts pamatbudžetā ieskaitāmo nodokļu pamatparāda kapitalizācijas</t>
  </si>
  <si>
    <t>13.3.2.0.</t>
  </si>
  <si>
    <t>Ieņēmumi no iedzīvotāju ienākuma nodokļa un īpašuma nodokļa pamatparāda kapitalizācijas (sadalāmi pašvaldību budžetiem un valsts pamatbudžetam)</t>
  </si>
  <si>
    <t>13.3.3.0.</t>
  </si>
  <si>
    <t>Ieņēmumi no iedzīvotāju ienākuma nodokļa un īpašuma nodokļa pamatparāda kapitalizācijas</t>
  </si>
  <si>
    <t>13.4.0.0.</t>
  </si>
  <si>
    <t>13.5.0.0.</t>
  </si>
  <si>
    <t>Ieņēmumi no valsts un pašvaldību īpašuma iznomāšanas</t>
  </si>
  <si>
    <t>14.0.0.0.</t>
  </si>
  <si>
    <t>22.0.0.0.</t>
  </si>
  <si>
    <t>22.1.0.0.</t>
  </si>
  <si>
    <t>Valsts sociālās apdrošināšanas speciālā budžeta ieņēmumi no valūtas kursa svārstībām</t>
  </si>
  <si>
    <t>22.1.1.0.</t>
  </si>
  <si>
    <t>Remontdarbi un iestāžu uzturēšanas pakalpojumi (izņemot ēku, būvju un ceļu kapitālo remontu)</t>
  </si>
  <si>
    <t>Transportlīdzekļu uzturēšana un remonts</t>
  </si>
  <si>
    <t>Iekārtas, inventāra un aparatūras remonts, tehniskā apkalpošana</t>
  </si>
  <si>
    <t>Ēku, būvju un telpu uzturēšana</t>
  </si>
  <si>
    <t>Pārējie remontdarbu un iestāžu uzturēšanas pakalpojumi</t>
  </si>
  <si>
    <t>Informācijas tehnoloģiju pakalpojumi</t>
  </si>
  <si>
    <t>Informācijas sistēmas uzturēšana</t>
  </si>
  <si>
    <t>Informācijas sistēmas licenču nomas izdevumi</t>
  </si>
  <si>
    <t>Pārējie informācijas tehnoloģiju pakalpojumi</t>
  </si>
  <si>
    <t>Īre un noma</t>
  </si>
  <si>
    <t>Ēku, telpu īre un noma</t>
  </si>
  <si>
    <t>Transportlīdzekļu noma</t>
  </si>
  <si>
    <t>Zemes noma</t>
  </si>
  <si>
    <t>Iekārtu un inventāra īre un noma</t>
  </si>
  <si>
    <t>Pārējā noma</t>
  </si>
  <si>
    <t>Citi pakalpojumi</t>
  </si>
  <si>
    <t>Nodeva par īpašuma tiesību un ķīlas tiesību nostiprināšanu zemesgrāmatā, kas iekasēta no fiziskām personām, izņemot mantojumus un dāvinājumus</t>
  </si>
  <si>
    <t>9.1.7.6.</t>
  </si>
  <si>
    <t>Nodeva par īpašuma tiesību un ķīlas tiesību nostiprināšanu zemesgrāmatā, kas iekasēta no juridiskām personām, izņemot mantojumus un dāvinājumus</t>
  </si>
  <si>
    <t>9.1.8.0.</t>
  </si>
  <si>
    <t>Nodeva par Latvijas Republikas pasu un citu personu apliecinošu un tiesību apliecinošu dokumentu izsniegšanu</t>
  </si>
  <si>
    <t>9.1.8.1.</t>
  </si>
  <si>
    <t>Nodeva par pasu izsniegšanu</t>
  </si>
  <si>
    <t>9.1.8.2.</t>
  </si>
  <si>
    <t>Nodeva par personas apliecību izsniegšanu</t>
  </si>
  <si>
    <t>9.1.8.3.</t>
  </si>
  <si>
    <t>Ieņēmumu zaudējumi no atvasināto finanšu instrumentu rezultāta</t>
  </si>
  <si>
    <t>8.8.0.0.</t>
  </si>
  <si>
    <t>Ieņēmumi no valstij piederošo siltumnīcefekta gāzu emisijas vienību tirdzniecības</t>
  </si>
  <si>
    <t>8.9.0.0.</t>
  </si>
  <si>
    <t>Pārējie finanšu ieņēmumi</t>
  </si>
  <si>
    <t>8.9.1.0.</t>
  </si>
  <si>
    <t>8.9.2.0.</t>
  </si>
  <si>
    <t>8.9.9.0.</t>
  </si>
  <si>
    <t>Pārējie iepriekš neklasificētie finanšu ieņēmumi</t>
  </si>
  <si>
    <t>9.0.0.0.</t>
  </si>
  <si>
    <t>9.1.0.0.</t>
  </si>
  <si>
    <t>Valsts nodevas par valsts sniegto nodrošinājumu un juridiskajiem un citiem pakalpojumiem</t>
  </si>
  <si>
    <t>9.1.1.0.</t>
  </si>
  <si>
    <t>Valsts nodeva un kancelejas nodeva par juridiskajiem pakalpojumiem tiesu iestādēs</t>
  </si>
  <si>
    <t>9.1.1.1.</t>
  </si>
  <si>
    <t>Kancelejas nodeva tiesu iestādē</t>
  </si>
  <si>
    <t>9.1.1.2.</t>
  </si>
  <si>
    <t>Nodeva par darbību veikšanu tiesu iestādēs</t>
  </si>
  <si>
    <t>9.1.1.3.</t>
  </si>
  <si>
    <t>Nodeva par izpildu dokumentu iesniegšanu</t>
  </si>
  <si>
    <t>9.1.1.4.</t>
  </si>
  <si>
    <t>Nodeva par darbību veikšanu administratīvajā tiesā</t>
  </si>
  <si>
    <t>9.1.2.0.</t>
  </si>
  <si>
    <t>Nodeva par notariālās darbības izpildi</t>
  </si>
  <si>
    <t>9.1.2.1.</t>
  </si>
  <si>
    <t>Nodeva par mantojumiem un dāvinājumiem</t>
  </si>
  <si>
    <t>9.1.2.2.</t>
  </si>
  <si>
    <t>Nodeva par notariālās darbības izpildi, izņemot mantojumus un dāvinājumus</t>
  </si>
  <si>
    <t>9.1.3.0.</t>
  </si>
  <si>
    <t>Nodeva par atsevišķām reģistrācijas darbībām valsts institūcijās</t>
  </si>
  <si>
    <t>9.1.3.1.</t>
  </si>
  <si>
    <t>Atlīdzība par apgādnieka zaudējumu</t>
  </si>
  <si>
    <t>Apbedīšanas pabalsts</t>
  </si>
  <si>
    <t>Pašvaldību budžetu procentu ieņēmumi par aizdevumiem ārvalstu valūtā no kapitālsabiedrībām</t>
  </si>
  <si>
    <t>8.6.0.0.</t>
  </si>
  <si>
    <t>Procentu ieņēmumi par depozītiem, kontu atlikumiem un valsts parāda vērtspapīriem</t>
  </si>
  <si>
    <t>8.6.1.0.</t>
  </si>
  <si>
    <t>Procentu ieņēmumi par depozītiem</t>
  </si>
  <si>
    <t>8.6.1.1.</t>
  </si>
  <si>
    <t>Valsts budžeta procentu ieņēmumi par Valsts kases noguldījumiem depozītā Latvijas Bankā vai kredītiestādēs</t>
  </si>
  <si>
    <t>8.6.1.2.</t>
  </si>
  <si>
    <t>8.6.1.3.</t>
  </si>
  <si>
    <t>Pašvaldību budžeta iestāžu procentu ieņēmumi par noguldījumiem depozītā Valsts kasē (Latvijas Bankā) vai kredītiestādēs</t>
  </si>
  <si>
    <t>8.6.2.0.</t>
  </si>
  <si>
    <t>Procentu ieņēmumi par kontu atlikumiem</t>
  </si>
  <si>
    <t>8.6.2.1.</t>
  </si>
  <si>
    <t>Valsts nozīmes datu pārraides tīkla pakalpojumi (pieslēguma punkta abonēšanas maksa, pieslēguma punkta ierīkošanas maksa un citi izdevumi)</t>
  </si>
  <si>
    <t>Pārējie sakaru pakalpojumi</t>
  </si>
  <si>
    <t>Izdevumi par komunālajiem pakalpojumiem</t>
  </si>
  <si>
    <t>Izdevumi par apkuri</t>
  </si>
  <si>
    <t>Izdevumi par ūdeni un kanalizāciju</t>
  </si>
  <si>
    <t>Izdevumi par elektroenerģiju</t>
  </si>
  <si>
    <t>23.3.0.0.</t>
  </si>
  <si>
    <t>Procentu ieņēmumi par ziedojumu un dāvinājumu budžeta līdzekļu depozītā vai kontu atlikumiem</t>
  </si>
  <si>
    <t>23.4.0.0.</t>
  </si>
  <si>
    <t>Ziedojumi un dāvinājumi, kas saņemti no juridiskajām personām</t>
  </si>
  <si>
    <t>23.5.0.0.</t>
  </si>
  <si>
    <t>Ziedojumi un dāvinājumi, kas saņemti no fiziskajām personām</t>
  </si>
  <si>
    <t>Dotācija no vispārējiem ieņēmumiem</t>
  </si>
  <si>
    <t>21.7.0.0.</t>
  </si>
  <si>
    <t>21.7.1.0.</t>
  </si>
  <si>
    <t>Vispārējā kārtībā sadalāmā dotācija no vispārējiem ieņēmumiem</t>
  </si>
  <si>
    <t>21.7.2.0.</t>
  </si>
  <si>
    <t>Dotācija no vispārējiem ieņēmumiem atmaksām valsts pamatbudžetā</t>
  </si>
  <si>
    <t>KOPĀ IZDEVUMI</t>
  </si>
  <si>
    <t>Izdevumi atbilstoši funkcionālajām kategorijām</t>
  </si>
  <si>
    <t>01.000</t>
  </si>
  <si>
    <t>Vispārējie valdības dienesti</t>
  </si>
  <si>
    <t>02.000</t>
  </si>
  <si>
    <t>Aizsardzība</t>
  </si>
  <si>
    <t>03.000</t>
  </si>
  <si>
    <t>Sabiedriskā kārtība un drošība</t>
  </si>
  <si>
    <t>04.000</t>
  </si>
  <si>
    <t>Ekonomiskā darbība</t>
  </si>
  <si>
    <t>05.000</t>
  </si>
  <si>
    <t>Vides aizsardzība</t>
  </si>
  <si>
    <t>06.000</t>
  </si>
  <si>
    <t>07.000</t>
  </si>
  <si>
    <t>Veselība</t>
  </si>
  <si>
    <t>08.000</t>
  </si>
  <si>
    <t>Atpūta, kultūra un reliģija</t>
  </si>
  <si>
    <t>09.000</t>
  </si>
  <si>
    <t>Izglītība</t>
  </si>
  <si>
    <t>10.000</t>
  </si>
  <si>
    <t>Sociālā aizsardzība</t>
  </si>
  <si>
    <t>Uzturēšanas izdevumi</t>
  </si>
  <si>
    <t>Atlīdzība</t>
  </si>
  <si>
    <t>Pārējie iepriekš neklasificētie pakalpojumu veidi</t>
  </si>
  <si>
    <t>Maksājumi par valsts parāda apkalpošanu</t>
  </si>
  <si>
    <t>Komisijas maksas par izmantotajiem atvasinātajiem finanšu instrumentiem</t>
  </si>
  <si>
    <t>Maksājumi par pašvaldību parāda apkalpošanu</t>
  </si>
  <si>
    <t>(latos)</t>
  </si>
  <si>
    <t xml:space="preserve">Klasifikā-
cijas kods </t>
  </si>
  <si>
    <t>Rādītāju nosaukums</t>
  </si>
  <si>
    <t>Gada plāns</t>
  </si>
  <si>
    <t>Saņemts no Valsts kases sadales konta pārskata gadā ieskaitītais iedzīvotāju ienākuma nodoklis</t>
  </si>
  <si>
    <t>7.0.0.0.</t>
  </si>
  <si>
    <t>Nodokļu ieņēmumi, kas kompleksi apvieno dažādu nodokļu ieņēmumu grupas</t>
  </si>
  <si>
    <t>7.1.0.0.</t>
  </si>
  <si>
    <t>Patentmaksas</t>
  </si>
  <si>
    <t>7.2.0.0.</t>
  </si>
  <si>
    <t>5.2.5.6.</t>
  </si>
  <si>
    <t>Akcīzes nodokļa atmaksas diplomātiem un starptautiskajām organizācijām, kas atrodas Latvijas Republikā, par Latvijas Republikā iegādāto dabasgāzi</t>
  </si>
  <si>
    <t>5.3.4.1. </t>
  </si>
  <si>
    <t>5.3.6.0.</t>
  </si>
  <si>
    <t>Akcīzes nodoklis dabasgāzei</t>
  </si>
  <si>
    <t>5.3.6.1.</t>
  </si>
  <si>
    <t>Akcīzes nodoklis dabasgāzei, kas tiek izmantota kā kurināmais</t>
  </si>
  <si>
    <t>5.3.6.2.</t>
  </si>
  <si>
    <t>Akcīzes nodoklis dabasgāzei, kas tiek izmantota kā degviela</t>
  </si>
  <si>
    <t>Akcīzes nodoklis svinu nesaturošam benzīnam, tā aizstājējproduktiem un komponentiem, kuriem pievienots etilspirts, kas veido 70 līdz 85 tilpumprocentus (ieskaitot) no kopējā produktu daudzuma</t>
  </si>
  <si>
    <t>Atmaksa valsts budžetā par veiktajiem kapitālajiem izdevumiem</t>
  </si>
  <si>
    <t>9000</t>
  </si>
  <si>
    <t>9100</t>
  </si>
  <si>
    <t>9110</t>
  </si>
  <si>
    <t>9120</t>
  </si>
  <si>
    <t>9140</t>
  </si>
  <si>
    <t>9150</t>
  </si>
  <si>
    <t>9200</t>
  </si>
  <si>
    <t>9500</t>
  </si>
  <si>
    <t>9510</t>
  </si>
  <si>
    <t>9580</t>
  </si>
  <si>
    <t>9600</t>
  </si>
  <si>
    <t>9610</t>
  </si>
  <si>
    <t>Pašvaldības pamatbudžeta uzturēšanas izdevumu transferts uz pašvaldības speciālo budžetu</t>
  </si>
  <si>
    <t>Pašvaldības speciālā budžeta uzturēšanas izdevumu transferts uz pašvaldības pamatbudžetu</t>
  </si>
  <si>
    <t>7220</t>
  </si>
  <si>
    <t>7221</t>
  </si>
  <si>
    <t>7222</t>
  </si>
  <si>
    <t>19.5.0.0.</t>
  </si>
  <si>
    <t>23.0.0.0.</t>
  </si>
  <si>
    <t>23.1.0.0.</t>
  </si>
  <si>
    <t>Ziedojumu un dāvinājumu ieņēmumu no valūtas kursa svārstībām</t>
  </si>
  <si>
    <t>23.1.1.0.</t>
  </si>
  <si>
    <t>Ieņēmumi no valūtas kursa svārstībām attiecībā uz ziedojumu un dāvinājumu ieņēmumiem</t>
  </si>
  <si>
    <t>23.1.2.0.</t>
  </si>
  <si>
    <t>Ieņēmumu zaudējumi no valūtas kursa svārstībām attiecībā uz ziedojumu un dāvinājumu ieņēmumiem</t>
  </si>
  <si>
    <t>18.6.9.0.</t>
  </si>
  <si>
    <t>Iemaksas valsts budžetā no Eiropas Savienības pirms pievienošanās finanšu palīdzības</t>
  </si>
  <si>
    <t>20.1.1.0.</t>
  </si>
  <si>
    <t>Ieņēmumi valsts budžetā no Eiropas Savienības pirms pievienošanās finanšu palīdzības</t>
  </si>
  <si>
    <t>20.1.2.0.</t>
  </si>
  <si>
    <t>Atmaksa no Eiropas Savienības pirms pievienošanās finanšu palīdzības gala maksājuma</t>
  </si>
  <si>
    <t>20.1.3.0.</t>
  </si>
  <si>
    <t>Atlīdzība par valsts budžeta līdzfinansējuma neattaisnotajiem izdevumiem par iepriekšējiem saimnieciskiem gadiem</t>
  </si>
  <si>
    <t>20.1.3.1.</t>
  </si>
  <si>
    <t>Atlīdzība par ISPA projektu valsts budžeta līdzfinansējuma neattaisnotajiem izdevumiem par iepriekšējiem saimnieciskiem gadiem</t>
  </si>
  <si>
    <t>20.1.3.2.</t>
  </si>
  <si>
    <t>Atlīdzība par SAPARD projektu valsts budžeta līdzfinansējuma neattaisnotajiem izdevumiem par iepriekšējiem saimnieciskiem gadiem</t>
  </si>
  <si>
    <t>20.1.4.0.</t>
  </si>
  <si>
    <t>21.1.9.0.</t>
  </si>
  <si>
    <t>21.1.9.1.</t>
  </si>
  <si>
    <t>21.1.9.2.</t>
  </si>
  <si>
    <t>21.2.0.0.</t>
  </si>
  <si>
    <t>21.2.1.0.</t>
  </si>
  <si>
    <t>Ārvalstu finanšu palīdzība atmaksām valsts pamatbudžetam</t>
  </si>
  <si>
    <t>18.0.0.0.</t>
  </si>
  <si>
    <t>18.1.0.0.</t>
  </si>
  <si>
    <t>Valsts pamatbudžeta savstarpējie transferti</t>
  </si>
  <si>
    <t>18.1.1.0.</t>
  </si>
  <si>
    <t>Valsts budžeta dotācija Augstākās Padomes deputātu pensiju izmaksai</t>
  </si>
  <si>
    <t>Veidlapa Nr.1-PB</t>
  </si>
  <si>
    <t>Pārskats par budžeta izpildi</t>
  </si>
  <si>
    <t>Datu savākšanas pamatojums - Likuma par budžetu un finanšu vadību (24.03.1994.) 30.panta sestā un astotā daļa dod tiesības pieprasīt šos datus</t>
  </si>
  <si>
    <t>Pārskata gads</t>
  </si>
  <si>
    <t>KODI</t>
  </si>
  <si>
    <t>Sociālās apdrošināšanas iemaksas</t>
  </si>
  <si>
    <t>Īpašuma nodokļi</t>
  </si>
  <si>
    <t>Ieņēmumi no uzņēmējdarbības un īpašuma</t>
  </si>
  <si>
    <t>Ieņēmumi no Eiropas Savienības dalībvalstīm un Eiropas Savienības institūcijām un pārējām valstīm un institūcijām, kuras nav Eiropas Savienības dalībvalstis un Eiropas Savienības institūcijas</t>
  </si>
  <si>
    <t>Ārvalstu finanšu palīdzība iestādes ieņēmumos</t>
  </si>
  <si>
    <t>Valsts budžeta transferti</t>
  </si>
  <si>
    <t>Pašvaldību budžetu transferti</t>
  </si>
  <si>
    <t>Ziedojumi un dāvinājumi</t>
  </si>
  <si>
    <t>Saņemtie ziedojumi un dāvinājumi</t>
  </si>
  <si>
    <t>18.1.3.0.</t>
  </si>
  <si>
    <t>18.1.3.1.</t>
  </si>
  <si>
    <t>18.1.3.2.</t>
  </si>
  <si>
    <t>18.2.0.0.</t>
  </si>
  <si>
    <t>18.2.1.0.</t>
  </si>
  <si>
    <t>18.2.1.1.</t>
  </si>
  <si>
    <t>18.2.1.2.</t>
  </si>
  <si>
    <t>Valsts iemaksas valsts sociālajai apdrošināšanai valsts pensiju apdrošināšanai</t>
  </si>
  <si>
    <t>18.2.1.3.</t>
  </si>
  <si>
    <t>Valsts iemaksas sociālajai apdrošināšanai bezdarba gadījumam</t>
  </si>
  <si>
    <t>18.2.1.4.</t>
  </si>
  <si>
    <t>Valsts budžeta dotācija apgādnieka zaudējumu pensiju izmaksai</t>
  </si>
  <si>
    <t>18.2.1.5.</t>
  </si>
  <si>
    <t>18.2.1.7.</t>
  </si>
  <si>
    <t>21.1.8.0.</t>
  </si>
  <si>
    <t>18.3.0.0.</t>
  </si>
  <si>
    <t>18.4.0.0.</t>
  </si>
  <si>
    <t>18.5.0.0.</t>
  </si>
  <si>
    <t>Valsts speciālā budžeta savstarpējie transferti</t>
  </si>
  <si>
    <t>18.5.2.0.</t>
  </si>
  <si>
    <t>Valsts sociālās apdrošināšanas speciālā budžeta transferti</t>
  </si>
  <si>
    <t>18.5.2.1.</t>
  </si>
  <si>
    <t>No nodarbinātības speciālā budžeta valsts pensiju apdrošināšanai</t>
  </si>
  <si>
    <t>18.5.2.2.</t>
  </si>
  <si>
    <t>No darba negadījumu speciālā budžeta valsts pensiju apdrošināšanai</t>
  </si>
  <si>
    <t>18.5.2.3.</t>
  </si>
  <si>
    <t>No invaliditātes, maternitātes un slimības speciālā budžeta valsts pensiju apdrošināšanai</t>
  </si>
  <si>
    <t>18.5.2.4.</t>
  </si>
  <si>
    <t>No darba negadījumu speciālā budžeta sociālajai apdrošināšanai bezdarba gadījumam</t>
  </si>
  <si>
    <t>18.5.2.5.</t>
  </si>
  <si>
    <t>No invaliditātes, maternitātes un slimības speciālā budžeta sociālajai apdrošināšanai bezdarba gadījumam</t>
  </si>
  <si>
    <t>18.5.2.6.</t>
  </si>
  <si>
    <t>No valsts pensiju speciālā budžeta ieskaitītie līdzekļi Valsts sociālās apdrošināšanas aģentūrai</t>
  </si>
  <si>
    <t>18.5.2.7.</t>
  </si>
  <si>
    <t>No nodarbinātības speciālā budžeta ieskaitītie līdzekļi Valsts sociālās apdrošināšanas aģentūrai</t>
  </si>
  <si>
    <t>18.5.2.8.</t>
  </si>
  <si>
    <t>No darba negadījumu speciālā budžeta ieskaitītie līdzekļi Valsts sociālās apdrošināšanas aģentūrai</t>
  </si>
  <si>
    <t>18.5.2.9.</t>
  </si>
  <si>
    <t>No invaliditātes, maternitātes un slimības speciālā budžeta ieskaitītie līdzekļi Valsts sociālās apdrošināšanas aģentūrai</t>
  </si>
  <si>
    <t>18.6.0.0.</t>
  </si>
  <si>
    <t>18.6.2.0.</t>
  </si>
  <si>
    <t>18.6.3.0.</t>
  </si>
  <si>
    <t>18.6.4.0.</t>
  </si>
  <si>
    <t>Dotācija politiski represēto personu pensiju atvieglojumiem</t>
  </si>
  <si>
    <t>18.2.1.8.</t>
  </si>
  <si>
    <t>Pārējās dotācijas no valsts pamatbudžeta</t>
  </si>
  <si>
    <t>19.0.0.0.</t>
  </si>
  <si>
    <t>19.1.0.0.</t>
  </si>
  <si>
    <t>Papildu cukura ražošanas nodeva</t>
  </si>
  <si>
    <t>Studējošo kredītu dzēšana no piešķirtajiem budžeta līdzekļiem</t>
  </si>
  <si>
    <t>Mācību maksas kompensācija</t>
  </si>
  <si>
    <t>Uzturdevas kompensācija</t>
  </si>
  <si>
    <t>Darba devēja izdevumi veselības, dzīvības un nelaimes gadījumu apdrošināšanai</t>
  </si>
  <si>
    <t>Darbības ar valsts fondēto pensiju shēmas līdzekļiem</t>
  </si>
  <si>
    <t>Preces un pakalpojumi</t>
  </si>
  <si>
    <t>Dienas nauda</t>
  </si>
  <si>
    <t>Pakalpojumi</t>
  </si>
  <si>
    <t>Pasta, telefona un citi sakaru pakalpojumi</t>
  </si>
  <si>
    <t>Pabalsti veselības aprūpei natūrā</t>
  </si>
  <si>
    <t>6322</t>
  </si>
  <si>
    <t>Pabalsti ēdināšanai natūrā</t>
  </si>
  <si>
    <t>6323</t>
  </si>
  <si>
    <t>Pašvaldību vienreizējie pabalsti natūrā ārkārtas situācijā</t>
  </si>
  <si>
    <t>6324</t>
  </si>
  <si>
    <t>Sociālās garantijas bāreņiem un audžuģimenēm natūrā</t>
  </si>
  <si>
    <t>6329</t>
  </si>
  <si>
    <t>Pārējā sociālā palīdzība natūrā</t>
  </si>
  <si>
    <t>6330</t>
  </si>
  <si>
    <t>Atbalsta pasākumi un kompensācijas natūrā</t>
  </si>
  <si>
    <t>6340</t>
  </si>
  <si>
    <t>6350</t>
  </si>
  <si>
    <t>6360</t>
  </si>
  <si>
    <t>6400</t>
  </si>
  <si>
    <t>Pārējie klasifikācijā neminētie maksājumi iedzīvotājiem natūrā un kompensācijas</t>
  </si>
  <si>
    <t>6500</t>
  </si>
  <si>
    <t>7000</t>
  </si>
  <si>
    <t>9.1.3.4.</t>
  </si>
  <si>
    <t>Nodeva par sertifikācijas pakalpojumu sniedzēja akreditāciju un akreditācijas atjaunošanu</t>
  </si>
  <si>
    <t>9.1.3.6.</t>
  </si>
  <si>
    <t>Pievienotās vērtības nodokļa resurss</t>
  </si>
  <si>
    <t>Nacionālā kopienākuma resurss un rezerves</t>
  </si>
  <si>
    <t>Soda procenti</t>
  </si>
  <si>
    <t>Eiropas Komisijai atmaksājamie līdzekļi</t>
  </si>
  <si>
    <t>Eiropas Komisijai atmaksājamie līdzekļi PHARE finansēto programmu ietvaros</t>
  </si>
  <si>
    <t>Eiropas Komisijai atmaksājamie līdzekļi Kohēzijas fonda finansēto programmu ietvaros</t>
  </si>
  <si>
    <t>Valsts budžeta procentu ieņēmumi par Valsts kases kontu atlikumiem Latvijas Bankā vai kredītiestādēs</t>
  </si>
  <si>
    <t>8.6.2.2.</t>
  </si>
  <si>
    <t>Pašvaldību budžeta procentu ieņēmumi par kontu atlikumiem Valsts kasē (Latvijas Bankā) vai kredītiestādēs</t>
  </si>
  <si>
    <t>8.6.2.3.</t>
  </si>
  <si>
    <t>Pašvaldību budžeta iestāžu procentu ieņēmumi par kontu atlikumiem Valsts kasē (Latvijas Bankā) vai kredītiestādēs</t>
  </si>
  <si>
    <t>8.6.3.0.</t>
  </si>
  <si>
    <t>Procentu ieņēmumi par ieguldījumiem parāda vērtspapīros</t>
  </si>
  <si>
    <t>8.6.3.1.</t>
  </si>
  <si>
    <t>Budžeta procentu ieņēmumi par ieguldījumiem rezidentu parāda vērtspapīros</t>
  </si>
  <si>
    <t>8.6.3.2.</t>
  </si>
  <si>
    <t>Budžeta procentu ieņēmumi par ieguldījumiem nerezidentu parāda vērtspapīros</t>
  </si>
  <si>
    <t>8.7.0.0.</t>
  </si>
  <si>
    <t>Ieņēmumi un ieņēmumu zaudējumi no atvasināto finanšu instrumentu rezultāta</t>
  </si>
  <si>
    <t>8.7.1.0.</t>
  </si>
  <si>
    <t>Ieņēmumi no atvasināto finanšu instrumentu rezultāta</t>
  </si>
  <si>
    <t>8.7.2.0.</t>
  </si>
  <si>
    <t>Izziņa par naudas līdzekļu un noguldījumu atlikumiem</t>
  </si>
  <si>
    <t>9.1.9.0.</t>
  </si>
  <si>
    <t>Pārējās valsts nodevas par juridiskajiem un citiem pakalpojumiem</t>
  </si>
  <si>
    <t>9.1.9.1.</t>
  </si>
  <si>
    <t>Nodeva par konsulāro amatpersonu sniegtajiem pakalpojumiem</t>
  </si>
  <si>
    <t>9.1.9.2.</t>
  </si>
  <si>
    <t>Nodeva par muitas pakalpojumiem</t>
  </si>
  <si>
    <t>9.1.9.3.</t>
  </si>
  <si>
    <t>Nodeva par rūpnieciskā īpašuma aizsardzību</t>
  </si>
  <si>
    <t>9.1.9.4.</t>
  </si>
  <si>
    <t>9.1.9.6.</t>
  </si>
  <si>
    <t>Nodeva par naturalizācijas iesniegumu iesniegšanu</t>
  </si>
  <si>
    <t>9.1.9.7.</t>
  </si>
  <si>
    <t>Nodeva par atteikšanās no Latvijas pilsonības un pilsonības atjaunošanas dokumentēšanu</t>
  </si>
  <si>
    <t>9.1.9.8.</t>
  </si>
  <si>
    <t>Valsts nodeva par informācijas sniegšanu no Sodu reģistra</t>
  </si>
  <si>
    <t>9.1.9.9.</t>
  </si>
  <si>
    <t>Citas nodevas par juridiskajiem un citiem pakalpojumiem</t>
  </si>
  <si>
    <t>9.2.0.0.</t>
  </si>
  <si>
    <t>9.2.1.0.</t>
  </si>
  <si>
    <t>9.2.1.3.</t>
  </si>
  <si>
    <t>9.2.1.4.</t>
  </si>
  <si>
    <t>9.2.1.5.</t>
  </si>
  <si>
    <t>Nodeva par speciālu atļauju (licenču) izsniegšanu farmaceitiskajai darbībai</t>
  </si>
  <si>
    <t>9.2.1.6.</t>
  </si>
  <si>
    <t>Nodeva par speciālu atļauju (licenču) izsniegšanu stratēģiskas nozīmes preču darījumiem</t>
  </si>
  <si>
    <t>9.2.1.9.</t>
  </si>
  <si>
    <t>9.2.2.0.</t>
  </si>
  <si>
    <t>9.2.3.0.</t>
  </si>
  <si>
    <t>Nodeva par valsts valodas prasmes atestāciju profesionālo un amata pienākumu veikšanai</t>
  </si>
  <si>
    <t>9.2.5.0.</t>
  </si>
  <si>
    <t>Nodeva par dokumentu izsniegšanu, kas attiecas uz medību saimniecības izmantošanu, mednieku un medību vadītāju eksāmeniem, medījamo dzīvnieku nodarīto zaudējumu aprēķinu un medību trofeju izvešanu no Latvijas</t>
  </si>
  <si>
    <t>9.2.6.0.</t>
  </si>
  <si>
    <t>Preču un pakalpojumu loteriju organizēšanas nodeva</t>
  </si>
  <si>
    <t>9.2.9.0.</t>
  </si>
  <si>
    <t>Pārējās valsts nodevas par speciālu atļauju (licenču) izsniegšanu vai profesionālās kvalifikācijas atbilstības dokumentu reģistrāciju</t>
  </si>
  <si>
    <t>9.3.0.0.</t>
  </si>
  <si>
    <t>Speciāliem mērķiem paredzētās valsts nodevas</t>
  </si>
  <si>
    <t>9.3.1.0.</t>
  </si>
  <si>
    <t>Transportlīdzekļu ikgadējā nodeva</t>
  </si>
  <si>
    <t>9.3.1.1.</t>
  </si>
  <si>
    <t>Transportlīdzekļu ikgadējā nodeva par transportlīdzekļiem, kas reģistrēti uz fizisko personu vārda</t>
  </si>
  <si>
    <t>9.3.1.2.</t>
  </si>
  <si>
    <t>Transportlīdzekļu ikgadējā nodeva par transportlīdzekļiem, kas reģistrēti uz juridisko personu vārda</t>
  </si>
  <si>
    <t>9.9.0.0.</t>
  </si>
  <si>
    <t>Pārējās nodevas</t>
  </si>
  <si>
    <t>9.9.1.0.</t>
  </si>
  <si>
    <t>Pārējās nodevas, kas iemaksātas valsts budžetā</t>
  </si>
  <si>
    <t>9.9.2.0.</t>
  </si>
  <si>
    <t>Pārējās nodevas, kas iemaksātas pašvaldību budžetā</t>
  </si>
  <si>
    <t>10.0.0.0.</t>
  </si>
  <si>
    <t>10.1.0.0.</t>
  </si>
  <si>
    <t>Naudas sodi</t>
  </si>
  <si>
    <t>10.1.1.0.</t>
  </si>
  <si>
    <t>Naudas sodi, ko uzliek tiesībsargājošās un aizsardzības iestādes</t>
  </si>
  <si>
    <t>10.1.1.1.</t>
  </si>
  <si>
    <t>Naudas sodi, ko uzliek tiesu iestādes</t>
  </si>
  <si>
    <t>10.1.1.2.</t>
  </si>
  <si>
    <t>10.1.1.3.</t>
  </si>
  <si>
    <t>Naudas sodi, ko uzliek Korupcijas novēršanas un apkarošanas birojs</t>
  </si>
  <si>
    <t>10.1.1.5.</t>
  </si>
  <si>
    <t>Naudas sodi, ko uzliek Valsts ugunsdzēsības un glābšanas dienests</t>
  </si>
  <si>
    <t>10.1.1.6.</t>
  </si>
  <si>
    <t>pamatbudžets</t>
  </si>
  <si>
    <t xml:space="preserve">Budžeta veids  </t>
  </si>
  <si>
    <t>Brīvprātīgās sociālās apdrošināšanas iemaksas invaliditātes, maternitātes un slimības apdrošināšanai, un vecāku apdrošināšanai</t>
  </si>
  <si>
    <t>2.1.3.0.</t>
  </si>
  <si>
    <t>Brīvprātīgās sociālās apdrošināšanas iemaksas sociālajai apdrošināšanai bezdarba gadījumiem</t>
  </si>
  <si>
    <t>2.1.4.0.</t>
  </si>
  <si>
    <t>Brīvprātīgās sociālās apdrošināšanas iemaksas sociālajai apdrošināšanai pret nelaimes gadījumiem darbā un arodslimībām</t>
  </si>
  <si>
    <t>Valsts sociālās apdrošināšanas obligātās iemaksas invaliditātes, maternitātes un slimības apdrošināšanai, un vecāku apdrošināšanai</t>
  </si>
  <si>
    <t>4.1.3.0.</t>
  </si>
  <si>
    <t>Nekustamā īpašuma nodoklis par mājokļiem</t>
  </si>
  <si>
    <t>4.1.3.1.</t>
  </si>
  <si>
    <t>Nekustamā īpašuma nodokļa par mājokļiem kārtējā saimnieciskā gada ieņēmumi</t>
  </si>
  <si>
    <t>4.1.3.2.</t>
  </si>
  <si>
    <t>Nekustamā īpašuma nodokļa par mājokļiem parādi par iepriekšējiem gadiem</t>
  </si>
  <si>
    <t>5.4.5.0.</t>
  </si>
  <si>
    <t>5.4.5.1.</t>
  </si>
  <si>
    <t>5.4.5.2.</t>
  </si>
  <si>
    <t>5.4.6.0.</t>
  </si>
  <si>
    <t>Uzņēmumu vieglo transportlīdzekļu nodoklis</t>
  </si>
  <si>
    <t>Mikrouzņēmumu nodoklis</t>
  </si>
  <si>
    <t>7.2.1.0.</t>
  </si>
  <si>
    <t>Mikrouzņēmumu nodoklis, kuru maksā maksātāji, kas atbilst likumam "Par uzņēmumu ienākuma nodokli"</t>
  </si>
  <si>
    <t>7.2.2.0.</t>
  </si>
  <si>
    <t>Mikrouzņēmumu nodoklis, kuru maksā kā saimnieciskās darbības veicēji reģistrētās fiziskās personas</t>
  </si>
  <si>
    <t>7.2.3.0.</t>
  </si>
  <si>
    <t>Mikrouzņēmumu nodoklis, kuru maksā pārējie saimnieciskās darbības veicēji, kas atbilst likumam "Par iedzīvotāju ienākuma nodokli"</t>
  </si>
  <si>
    <t>Nodeva par filmu producenta reģistrāciju</t>
  </si>
  <si>
    <t>9.1.5.0.</t>
  </si>
  <si>
    <t>Valsts nodeva par iepirkumu pārsūdzību ieviešanu</t>
  </si>
  <si>
    <t>Valsts nodeva par apraides atļaujas izsniegšanu, retranslācijas atļaujas izsniegšanu un tāda pakalpojumu sniedzēja reģistrāciju, kas sniedz elektronisko plašsaziņas līdzekļu pakalpojumus pēc pieprasījuma</t>
  </si>
  <si>
    <t>9.2.1.7.</t>
  </si>
  <si>
    <t>Valsts nodeva par atkritumu savākšanas, pārvadāšanas, pārkraušanas, šķirošanas un uzglabāšanas atļauju</t>
  </si>
  <si>
    <t>9.2.1.8.</t>
  </si>
  <si>
    <t>Valsts nodeva par atļauju A un B kategorijas piesārņojošai darbībai</t>
  </si>
  <si>
    <t>9.2.9.1.</t>
  </si>
  <si>
    <t>Valsts nodeva par paredzētās darbības ietekmes uz vidi sākotnējo izvērtējumu</t>
  </si>
  <si>
    <t>9.2.9.2.</t>
  </si>
  <si>
    <t>Valsts nodeva par būvprojektēšanai nepieciešamo tehnisko un īpašo noteikumu saņemšanu valsts un pašvaldību institūcijās</t>
  </si>
  <si>
    <t>9.2.9.3.</t>
  </si>
  <si>
    <t>Valsts nodeva par zemes dzīļu izmantošanas licenci, bieži sastopamo derīgo izrakteņu ieguves atļauju un atradnes pasi</t>
  </si>
  <si>
    <t>9.2.9.4.</t>
  </si>
  <si>
    <t>Valsts nodeva par speciālās atļaujas (licences) vai atļaujas izsniegšanu darbībām ar jonizējošā starojuma avotiem</t>
  </si>
  <si>
    <t>9.2.9.9.</t>
  </si>
  <si>
    <t>Valsts nodevas par speciālu atļauju (licenču) izsniegšanu vai profesionālās kvalifikācijas atbilstības dokumentu reģistrāciju, kas nav minētas citos koda 9.2.9.0. apakškodos</t>
  </si>
  <si>
    <t>9.3.8.0.</t>
  </si>
  <si>
    <t>Valsts nodeva par naftas produktu drošības rezervju uzturēšanu</t>
  </si>
  <si>
    <t>9.3.8.1.</t>
  </si>
  <si>
    <t>Nodeva par 1. kategorijas benzīna un aviācijas degvielas (tonnas) uzturēšanu</t>
  </si>
  <si>
    <t>9.3.8.2.</t>
  </si>
  <si>
    <t>Nodeva par 2. kategorijas petrolejas veida reaktīvās degvielas (tonnas) uzturēšanu</t>
  </si>
  <si>
    <t>9.3.8.3.</t>
  </si>
  <si>
    <t>Nodeva par 2. kategorijas petrolejas un dīzeļdegvielas (tonnas) uzturēšanu</t>
  </si>
  <si>
    <t>9.3.8.4.</t>
  </si>
  <si>
    <t>Nodeva par 3. kategorijas degvieleļļas (tonnas) uzturēšanu</t>
  </si>
  <si>
    <t>9.3.9.1.</t>
  </si>
  <si>
    <t>Finanšu stabilitātes nodeva</t>
  </si>
  <si>
    <t>9.3.9.9.</t>
  </si>
  <si>
    <t>Speciāliem mērķiem paredzētās valsts nodevas, kas nav minētas citos koda 9.3.9.0. apakškodos</t>
  </si>
  <si>
    <t>Valsts nodeva par apliecinājumiem un citu funkciju pildīšanu bāriņtiesās</t>
  </si>
  <si>
    <t>Naudas sodi, ko uzliek Valsts policija</t>
  </si>
  <si>
    <t>10.1.5.0.</t>
  </si>
  <si>
    <t>Naudas sodi, ko uzliek par pārkāpumiem ceļu satiksmē</t>
  </si>
  <si>
    <t>10.1.5.1.</t>
  </si>
  <si>
    <t>Naudas sodi, ko uzliek Valsts policija par pārkāpumiem ceļu satiksmē, kas fiksēti ar Valsts policijai piederošajiem tehniskajiem līdzekļiem</t>
  </si>
  <si>
    <t>10.1.5.2.</t>
  </si>
  <si>
    <t>Naudas sodi, ko uzliek Valsts policija par pārkāpumiem ceļu satiksmē, kas fiksēti ar komersanta tehniskajiem līdzekļiem</t>
  </si>
  <si>
    <t>10.1.5.3.</t>
  </si>
  <si>
    <t>Pārējie naudas sodi, ko uzliek Valsts policija par pārkāpumiem ceļu satiksmē</t>
  </si>
  <si>
    <t>10.1.5.4.</t>
  </si>
  <si>
    <t>Naudas sodi, ko uzliek pašvaldību institūcijas par pārkāpumiem ceļu satiksmē</t>
  </si>
  <si>
    <t>10.1.9.6.</t>
  </si>
  <si>
    <t>Naudas sodi, ko uzliek Pilsonības un migrācijas lietu pārvalde</t>
  </si>
  <si>
    <t>Ieņēmumi no valsts (pašvaldību) īpašuma iznomāšanas, pārdošanas un no nodokļu pamatparāda kapitalizācijas</t>
  </si>
  <si>
    <t>Citi valsts sociālās apdrošināšanas speciālā budžeta ieņēmumi</t>
  </si>
  <si>
    <t>Akcīzes nodoklis dīzeļdegvielai (gāzeļļai), tās aizstājējproduktiem un komponentiem, kuriem pievienota no rapšu sēklu eļļas iegūta biodīzeļdegviela, ja biodīzeļdegviela veido vismaz no 5 līdz 30 (neieskaitot) tilpumprocentiem no kopējā naftas produktu daudzuma</t>
  </si>
  <si>
    <t>Iekšzemē iekasētais akcīzes nodoklis naftas produktiem un dabasgāzei</t>
  </si>
  <si>
    <t>5.6.6.0.</t>
  </si>
  <si>
    <t>Iekšzemē iekasētais akcīzes nodoklis dabasgāzei</t>
  </si>
  <si>
    <t>5.6.6.1.</t>
  </si>
  <si>
    <t>5.6.6.2.</t>
  </si>
  <si>
    <t>Akcīzes nodoklis dīzeļdegvielai (gāzeļļai), tās aizstājējproduktiem un komponentiem, kuriem pievienota no rapšu sēklu eļļas iegūta biodīzeļdegviela, ja biodīzeļdegviela veido no 5 līdz 30 (neieskaitot) tilpumprocentiem no kopējā naftas produktu daudzuma</t>
  </si>
  <si>
    <t>Ieņēmumi no a/s „Latvijas valsts meži”</t>
  </si>
  <si>
    <t>Pašvaldību budžeta procentu ieņēmumi par noguldījumiem depozītā Valsts kasē (Latvijas Bankā) vai kredītiestādēs</t>
  </si>
  <si>
    <t>C cukura ražošanas nodeva</t>
  </si>
  <si>
    <t>9.3.7.0.</t>
  </si>
  <si>
    <t>Ieņēmumi no budžeta iestāžu saņemto un iepriekšējos gados neizlietoto budžeta līdzekļu atmaksāšanas</t>
  </si>
  <si>
    <t>Ieņēmumi no Eiropas Lauksaimniecības virzības un garantiju fonda Garantiju daļas</t>
  </si>
  <si>
    <t>10.1.9.3.</t>
  </si>
  <si>
    <t>Naudas sodi, ko uzliek Pārtikas un veterinārais dienests</t>
  </si>
  <si>
    <t>10.1.9.4.</t>
  </si>
  <si>
    <t>Naudas sodi, ko uzliek Patērētāju tiesību aizsardzības centrs</t>
  </si>
  <si>
    <t>10.1.9.5.</t>
  </si>
  <si>
    <t>Naudas sodi, ko uzliek Valsts valodas centrs</t>
  </si>
  <si>
    <t>Naudas sodi, ko uzliek pārējās iestādes, kas nav klasificētas iepriekšminētajos kodos</t>
  </si>
  <si>
    <t>12.1.5.0.</t>
  </si>
  <si>
    <t>Ieņēmumi no valstij piekritīgās mantas realizācijas saskaņā ar Eiropas Savienības dalībvalstu konfiskācijas rīkojuma izpildi</t>
  </si>
  <si>
    <t>12.3.9.4.</t>
  </si>
  <si>
    <t>3.0.</t>
  </si>
  <si>
    <t>Ieņēmumi par telpu nomu</t>
  </si>
  <si>
    <t>Ieņēmumi par pārējiem budžeta iestāžu sniegtajiem maksas pakalpojumiem</t>
  </si>
  <si>
    <t>Budžeta iestādes saņemtā atlīdzība no apdrošināšanas sabiedrības par bojātu nekustamo īpašumu un kustamo mantu, t.sk. autoavārijā cietušu automašīnu</t>
  </si>
  <si>
    <t>Budžeta iestāžu ieņēmumi no valsts rezervju materiālo vērtību realizācijas</t>
  </si>
  <si>
    <t>4.0.</t>
  </si>
  <si>
    <t>4.1.</t>
  </si>
  <si>
    <t>4.2.</t>
  </si>
  <si>
    <t>Ieņēmumi no citu valstu finanšu palīdzības programmu īstenošanas</t>
  </si>
  <si>
    <t>Izdevumi, kas saistīti ar operatīvo darbību</t>
  </si>
  <si>
    <t>22.4.0.0.</t>
  </si>
  <si>
    <t>Citi valsts sociālās apdrošināšanas speciālā budžeta ieņēmumi saskaņā ar normatīvajiem aktiem</t>
  </si>
  <si>
    <t>22.4.1.0.</t>
  </si>
  <si>
    <t>Regresa prasības</t>
  </si>
  <si>
    <t>22.4.2.0.</t>
  </si>
  <si>
    <t>Ieņēmumi no kapitāldaļu pārdošanas un pārvērtēšanas, vērtspapīru tirdzniecības un pārvērtēšanas</t>
  </si>
</sst>
</file>

<file path=xl/styles.xml><?xml version="1.0" encoding="utf-8"?>
<styleSheet xmlns="http://schemas.openxmlformats.org/spreadsheetml/2006/main">
  <numFmts count="1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
  </numFmts>
  <fonts count="33">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BaltHelvetica"/>
      <family val="0"/>
    </font>
    <font>
      <sz val="10"/>
      <name val="Helv"/>
      <family val="0"/>
    </font>
    <font>
      <b/>
      <sz val="18"/>
      <color indexed="56"/>
      <name val="Cambria"/>
      <family val="2"/>
    </font>
    <font>
      <b/>
      <sz val="11"/>
      <color indexed="8"/>
      <name val="Calibri"/>
      <family val="2"/>
    </font>
    <font>
      <sz val="10"/>
      <name val="BaltGaramond"/>
      <family val="2"/>
    </font>
    <font>
      <sz val="11"/>
      <color indexed="10"/>
      <name val="Calibri"/>
      <family val="2"/>
    </font>
    <font>
      <b/>
      <sz val="14"/>
      <name val="Times New Roman"/>
      <family val="1"/>
    </font>
    <font>
      <sz val="10"/>
      <name val="Times New Roman"/>
      <family val="1"/>
    </font>
    <font>
      <sz val="12"/>
      <name val="Times New Roman"/>
      <family val="1"/>
    </font>
    <font>
      <sz val="8"/>
      <name val="Times New Roman"/>
      <family val="1"/>
    </font>
    <font>
      <sz val="11"/>
      <name val="Times New Roman"/>
      <family val="1"/>
    </font>
    <font>
      <b/>
      <sz val="11"/>
      <name val="Times New Roman"/>
      <family val="1"/>
    </font>
    <font>
      <b/>
      <sz val="10"/>
      <name val="Times New Roman"/>
      <family val="1"/>
    </font>
    <font>
      <sz val="9"/>
      <name val="Times New Roman"/>
      <family val="1"/>
    </font>
    <font>
      <b/>
      <sz val="11"/>
      <color indexed="8"/>
      <name val="Times New Roman"/>
      <family val="1"/>
    </font>
    <font>
      <b/>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hair"/>
    </border>
    <border>
      <left>
        <color indexed="63"/>
      </left>
      <right style="hair"/>
      <top style="hair"/>
      <bottom style="hair"/>
    </border>
    <border>
      <left style="hair"/>
      <right style="hair"/>
      <top style="hair"/>
      <bottom style="hair"/>
    </border>
  </borders>
  <cellStyleXfs count="93">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3" borderId="7" applyNumberFormat="0" applyFont="0" applyAlignment="0" applyProtection="0"/>
    <xf numFmtId="0" fontId="16" fillId="20" borderId="8" applyNumberFormat="0" applyAlignment="0" applyProtection="0"/>
    <xf numFmtId="0" fontId="17" fillId="0" borderId="0">
      <alignment/>
      <protection/>
    </xf>
    <xf numFmtId="9" fontId="1" fillId="0" borderId="0" applyFont="0" applyFill="0" applyBorder="0" applyAlignment="0" applyProtection="0"/>
    <xf numFmtId="0" fontId="18" fillId="0" borderId="0">
      <alignment/>
      <protection/>
    </xf>
    <xf numFmtId="0" fontId="19" fillId="0" borderId="0" applyNumberFormat="0" applyFill="0" applyBorder="0" applyAlignment="0" applyProtection="0"/>
    <xf numFmtId="0" fontId="20" fillId="0" borderId="9" applyNumberFormat="0" applyFill="0" applyAlignment="0" applyProtection="0"/>
    <xf numFmtId="172" fontId="21" fillId="20" borderId="0" applyBorder="0" applyProtection="0">
      <alignment/>
    </xf>
    <xf numFmtId="0" fontId="22" fillId="0" borderId="0" applyNumberFormat="0" applyFill="0" applyBorder="0" applyAlignment="0" applyProtection="0"/>
  </cellStyleXfs>
  <cellXfs count="98">
    <xf numFmtId="0" fontId="0" fillId="0" borderId="0" xfId="0" applyAlignment="1">
      <alignment/>
    </xf>
    <xf numFmtId="0" fontId="25" fillId="0" borderId="0" xfId="0" applyFont="1" applyFill="1" applyBorder="1" applyAlignment="1">
      <alignment/>
    </xf>
    <xf numFmtId="0" fontId="25" fillId="0" borderId="0" xfId="0" applyFont="1" applyFill="1" applyAlignment="1">
      <alignment/>
    </xf>
    <xf numFmtId="0" fontId="25" fillId="0" borderId="0" xfId="0" applyNumberFormat="1" applyFont="1" applyFill="1" applyBorder="1" applyAlignment="1" applyProtection="1">
      <alignment/>
      <protection locked="0"/>
    </xf>
    <xf numFmtId="0" fontId="25" fillId="0" borderId="0" xfId="0" applyFont="1" applyFill="1" applyAlignment="1" applyProtection="1">
      <alignment/>
      <protection locked="0"/>
    </xf>
    <xf numFmtId="49" fontId="25" fillId="0" borderId="0" xfId="0" applyNumberFormat="1" applyFont="1" applyFill="1" applyBorder="1" applyAlignment="1">
      <alignment horizontal="center" vertical="center" wrapText="1"/>
    </xf>
    <xf numFmtId="49" fontId="25" fillId="0" borderId="0" xfId="0" applyNumberFormat="1" applyFont="1" applyFill="1" applyBorder="1" applyAlignment="1">
      <alignment vertical="top" wrapText="1"/>
    </xf>
    <xf numFmtId="49" fontId="25" fillId="0" borderId="0" xfId="0" applyNumberFormat="1" applyFont="1" applyFill="1" applyBorder="1" applyAlignment="1">
      <alignment horizontal="center" vertical="top" wrapText="1"/>
    </xf>
    <xf numFmtId="0" fontId="27" fillId="0" borderId="0" xfId="0" applyFont="1" applyFill="1" applyBorder="1" applyAlignment="1" applyProtection="1">
      <alignment vertical="center"/>
      <protection locked="0"/>
    </xf>
    <xf numFmtId="0" fontId="28" fillId="0" borderId="0" xfId="0" applyNumberFormat="1" applyFont="1" applyFill="1" applyBorder="1" applyAlignment="1" applyProtection="1">
      <alignment vertical="top"/>
      <protection locked="0"/>
    </xf>
    <xf numFmtId="0" fontId="27" fillId="0" borderId="0" xfId="0" applyNumberFormat="1" applyFont="1" applyFill="1" applyBorder="1" applyAlignment="1" applyProtection="1">
      <alignment horizontal="right" vertical="center" wrapText="1"/>
      <protection locked="0"/>
    </xf>
    <xf numFmtId="0" fontId="27" fillId="0" borderId="0" xfId="0" applyNumberFormat="1" applyFont="1" applyFill="1" applyBorder="1" applyAlignment="1" applyProtection="1">
      <alignment/>
      <protection locked="0"/>
    </xf>
    <xf numFmtId="0" fontId="27" fillId="0" borderId="10" xfId="0" applyNumberFormat="1" applyFont="1" applyFill="1" applyBorder="1" applyAlignment="1">
      <alignment/>
    </xf>
    <xf numFmtId="0" fontId="25" fillId="0" borderId="0" xfId="0" applyNumberFormat="1" applyFont="1" applyFill="1" applyAlignment="1">
      <alignment/>
    </xf>
    <xf numFmtId="3" fontId="25" fillId="0" borderId="0" xfId="73" applyNumberFormat="1" applyFont="1" applyFill="1" applyBorder="1" applyAlignment="1">
      <alignment horizontal="right"/>
      <protection/>
    </xf>
    <xf numFmtId="0" fontId="30" fillId="0" borderId="0" xfId="73" applyFont="1" applyFill="1" applyBorder="1" applyAlignment="1">
      <alignment horizontal="left" vertical="center"/>
      <protection/>
    </xf>
    <xf numFmtId="0" fontId="30" fillId="0" borderId="0" xfId="73" applyFont="1" applyFill="1" applyBorder="1" applyAlignment="1">
      <alignment horizontal="left"/>
      <protection/>
    </xf>
    <xf numFmtId="0" fontId="26" fillId="0" borderId="0" xfId="73" applyFont="1" applyFill="1" applyBorder="1" applyAlignment="1">
      <alignment horizontal="left" vertical="center"/>
      <protection/>
    </xf>
    <xf numFmtId="0" fontId="26" fillId="0" borderId="0" xfId="73" applyFont="1" applyFill="1" applyBorder="1" applyAlignment="1">
      <alignment/>
      <protection/>
    </xf>
    <xf numFmtId="0" fontId="25" fillId="0" borderId="0" xfId="73" applyFont="1" applyFill="1" applyBorder="1" applyAlignment="1">
      <alignment horizontal="center" vertical="center"/>
      <protection/>
    </xf>
    <xf numFmtId="0" fontId="25" fillId="0" borderId="0" xfId="79" applyFont="1" applyFill="1" applyProtection="1">
      <alignment/>
      <protection locked="0"/>
    </xf>
    <xf numFmtId="0" fontId="25" fillId="0" borderId="0" xfId="73" applyFont="1" applyFill="1" applyAlignment="1" applyProtection="1">
      <alignment horizontal="right"/>
      <protection locked="0"/>
    </xf>
    <xf numFmtId="0" fontId="25" fillId="0" borderId="0" xfId="79" applyFont="1" applyFill="1">
      <alignment/>
      <protection/>
    </xf>
    <xf numFmtId="0" fontId="25" fillId="0" borderId="0" xfId="73" applyFont="1" applyFill="1" applyAlignment="1">
      <alignment horizontal="right"/>
      <protection/>
    </xf>
    <xf numFmtId="0" fontId="25" fillId="0" borderId="0" xfId="0" applyNumberFormat="1" applyFont="1" applyFill="1" applyAlignment="1">
      <alignment horizontal="center" vertical="center"/>
    </xf>
    <xf numFmtId="0" fontId="25" fillId="0" borderId="0" xfId="0" applyNumberFormat="1" applyFont="1" applyFill="1" applyAlignment="1">
      <alignment vertical="center" wrapText="1"/>
    </xf>
    <xf numFmtId="0" fontId="25" fillId="0" borderId="0" xfId="0" applyNumberFormat="1" applyFont="1" applyFill="1" applyAlignment="1">
      <alignment horizontal="right" vertical="center"/>
    </xf>
    <xf numFmtId="0" fontId="29" fillId="0" borderId="0" xfId="73" applyFont="1" applyFill="1" applyAlignment="1">
      <alignment/>
      <protection/>
    </xf>
    <xf numFmtId="0" fontId="27" fillId="0" borderId="11" xfId="0" applyNumberFormat="1" applyFont="1" applyFill="1" applyBorder="1" applyAlignment="1">
      <alignment horizontal="center" vertical="center" wrapText="1"/>
    </xf>
    <xf numFmtId="0" fontId="27" fillId="0" borderId="11" xfId="0" applyNumberFormat="1" applyFont="1" applyFill="1" applyBorder="1" applyAlignment="1">
      <alignment horizontal="center"/>
    </xf>
    <xf numFmtId="0" fontId="27" fillId="0" borderId="0" xfId="0" applyFont="1" applyFill="1" applyBorder="1" applyAlignment="1">
      <alignment vertical="center"/>
    </xf>
    <xf numFmtId="0" fontId="27" fillId="0" borderId="0" xfId="0" applyFont="1" applyFill="1" applyBorder="1" applyAlignment="1">
      <alignment/>
    </xf>
    <xf numFmtId="0" fontId="27" fillId="0" borderId="0" xfId="0" applyNumberFormat="1" applyFont="1" applyFill="1" applyBorder="1" applyAlignment="1">
      <alignment horizontal="right" vertical="center"/>
    </xf>
    <xf numFmtId="0" fontId="27" fillId="0" borderId="0" xfId="0" applyFont="1" applyFill="1" applyBorder="1" applyAlignment="1">
      <alignment horizontal="right"/>
    </xf>
    <xf numFmtId="3" fontId="28" fillId="0" borderId="11" xfId="0" applyNumberFormat="1" applyFont="1" applyFill="1" applyBorder="1" applyAlignment="1">
      <alignment horizontal="right" vertical="center"/>
    </xf>
    <xf numFmtId="0" fontId="24" fillId="0" borderId="12" xfId="0" applyFont="1" applyFill="1" applyBorder="1" applyAlignment="1" applyProtection="1">
      <alignment horizontal="center"/>
      <protection locked="0"/>
    </xf>
    <xf numFmtId="0" fontId="24" fillId="0" borderId="12" xfId="0" applyFont="1" applyFill="1" applyBorder="1" applyAlignment="1" applyProtection="1">
      <alignment/>
      <protection locked="0"/>
    </xf>
    <xf numFmtId="3" fontId="28" fillId="0" borderId="12" xfId="0" applyNumberFormat="1" applyFont="1" applyFill="1" applyBorder="1" applyAlignment="1">
      <alignment horizontal="right" vertical="center"/>
    </xf>
    <xf numFmtId="2" fontId="28" fillId="0" borderId="12" xfId="0" applyNumberFormat="1" applyFont="1" applyFill="1" applyBorder="1" applyAlignment="1">
      <alignment horizontal="right" vertical="center"/>
    </xf>
    <xf numFmtId="3" fontId="27" fillId="0" borderId="12" xfId="0" applyNumberFormat="1" applyFont="1" applyFill="1" applyBorder="1" applyAlignment="1">
      <alignment horizontal="right" vertical="center"/>
    </xf>
    <xf numFmtId="2" fontId="27" fillId="0" borderId="12" xfId="0" applyNumberFormat="1" applyFont="1" applyFill="1" applyBorder="1" applyAlignment="1">
      <alignment horizontal="right" vertical="center"/>
    </xf>
    <xf numFmtId="0" fontId="27" fillId="0" borderId="12" xfId="0" applyNumberFormat="1" applyFont="1" applyFill="1" applyBorder="1" applyAlignment="1">
      <alignment horizontal="left" vertical="center" wrapText="1" indent="3"/>
    </xf>
    <xf numFmtId="0" fontId="27" fillId="0" borderId="12" xfId="0" applyNumberFormat="1" applyFont="1" applyFill="1" applyBorder="1" applyAlignment="1">
      <alignment horizontal="left" vertical="center" wrapText="1" indent="4"/>
    </xf>
    <xf numFmtId="0" fontId="27" fillId="0" borderId="12" xfId="0" applyNumberFormat="1" applyFont="1" applyFill="1" applyBorder="1" applyAlignment="1">
      <alignment horizontal="left" vertical="center" wrapText="1" indent="5"/>
    </xf>
    <xf numFmtId="0" fontId="27" fillId="0" borderId="12" xfId="0" applyNumberFormat="1" applyFont="1" applyFill="1" applyBorder="1" applyAlignment="1">
      <alignment horizontal="left" vertical="center" wrapText="1" indent="6"/>
    </xf>
    <xf numFmtId="49" fontId="28" fillId="0" borderId="12" xfId="0" applyNumberFormat="1" applyFont="1" applyFill="1" applyBorder="1" applyAlignment="1">
      <alignment horizontal="left" vertical="center" wrapText="1"/>
    </xf>
    <xf numFmtId="49" fontId="28" fillId="0" borderId="12" xfId="0" applyNumberFormat="1" applyFont="1" applyFill="1" applyBorder="1" applyAlignment="1">
      <alignment horizontal="left" vertical="center" wrapText="1" indent="1"/>
    </xf>
    <xf numFmtId="49" fontId="27" fillId="0" borderId="12" xfId="0" applyNumberFormat="1" applyFont="1" applyFill="1" applyBorder="1" applyAlignment="1">
      <alignment horizontal="left" vertical="center" wrapText="1" indent="2"/>
    </xf>
    <xf numFmtId="49" fontId="28" fillId="0" borderId="12" xfId="72" applyNumberFormat="1" applyFont="1" applyFill="1" applyBorder="1" applyAlignment="1">
      <alignment horizontal="left" vertical="center"/>
      <protection/>
    </xf>
    <xf numFmtId="3" fontId="28" fillId="0" borderId="12" xfId="72" applyNumberFormat="1" applyFont="1" applyFill="1" applyBorder="1" applyAlignment="1">
      <alignment horizontal="right" vertical="center"/>
      <protection/>
    </xf>
    <xf numFmtId="0" fontId="28" fillId="0" borderId="12" xfId="72" applyFont="1" applyFill="1" applyBorder="1" applyAlignment="1">
      <alignment horizontal="left" vertical="center"/>
      <protection/>
    </xf>
    <xf numFmtId="49" fontId="28" fillId="0" borderId="12" xfId="72" applyNumberFormat="1" applyFont="1" applyFill="1" applyBorder="1" applyAlignment="1">
      <alignment horizontal="left" vertical="center" wrapText="1" indent="1"/>
      <protection/>
    </xf>
    <xf numFmtId="49" fontId="27" fillId="0" borderId="12" xfId="72" applyNumberFormat="1" applyFont="1" applyFill="1" applyBorder="1" applyAlignment="1">
      <alignment horizontal="left" vertical="center" wrapText="1" indent="2"/>
      <protection/>
    </xf>
    <xf numFmtId="0" fontId="27" fillId="0" borderId="12" xfId="72" applyFont="1" applyFill="1" applyBorder="1" applyAlignment="1">
      <alignment horizontal="left" wrapText="1" indent="3"/>
      <protection/>
    </xf>
    <xf numFmtId="0" fontId="28" fillId="0" borderId="12" xfId="72" applyNumberFormat="1" applyFont="1" applyFill="1" applyBorder="1" applyAlignment="1">
      <alignment horizontal="left" vertical="center"/>
      <protection/>
    </xf>
    <xf numFmtId="49" fontId="28" fillId="0" borderId="12" xfId="72" applyNumberFormat="1" applyFont="1" applyFill="1" applyBorder="1" applyAlignment="1">
      <alignment horizontal="left" vertical="center" indent="1"/>
      <protection/>
    </xf>
    <xf numFmtId="0" fontId="27" fillId="0" borderId="12" xfId="0" applyFont="1" applyFill="1" applyBorder="1" applyAlignment="1">
      <alignment horizontal="center" wrapText="1"/>
    </xf>
    <xf numFmtId="0" fontId="27" fillId="0" borderId="12" xfId="73" applyFont="1" applyFill="1" applyBorder="1" applyAlignment="1">
      <alignment vertical="center" wrapText="1"/>
      <protection/>
    </xf>
    <xf numFmtId="0" fontId="27" fillId="0" borderId="12" xfId="73" applyFont="1" applyFill="1" applyBorder="1" applyAlignment="1">
      <alignment horizontal="center" wrapText="1"/>
      <protection/>
    </xf>
    <xf numFmtId="0" fontId="27" fillId="0" borderId="12" xfId="72" applyFont="1" applyFill="1" applyBorder="1" applyAlignment="1">
      <alignment horizontal="left" vertical="center"/>
      <protection/>
    </xf>
    <xf numFmtId="0" fontId="27" fillId="0" borderId="12" xfId="73" applyFont="1" applyFill="1" applyBorder="1" applyAlignment="1">
      <alignment/>
      <protection/>
    </xf>
    <xf numFmtId="3" fontId="27" fillId="0" borderId="12" xfId="73" applyNumberFormat="1" applyFont="1" applyFill="1" applyBorder="1" applyAlignment="1">
      <alignment horizontal="right"/>
      <protection/>
    </xf>
    <xf numFmtId="0" fontId="25" fillId="0" borderId="12" xfId="0" applyFont="1" applyFill="1" applyBorder="1" applyAlignment="1" applyProtection="1">
      <alignment horizontal="center"/>
      <protection locked="0"/>
    </xf>
    <xf numFmtId="3" fontId="27" fillId="0" borderId="12" xfId="72" applyNumberFormat="1" applyFont="1" applyFill="1" applyBorder="1" applyAlignment="1">
      <alignment horizontal="right" vertical="center"/>
      <protection/>
    </xf>
    <xf numFmtId="3" fontId="27" fillId="0" borderId="12" xfId="72" applyNumberFormat="1" applyFont="1" applyFill="1" applyBorder="1" applyAlignment="1">
      <alignment horizontal="right" vertical="center" wrapText="1"/>
      <protection/>
    </xf>
    <xf numFmtId="3" fontId="28" fillId="0" borderId="0" xfId="0" applyNumberFormat="1" applyFont="1" applyFill="1" applyBorder="1" applyAlignment="1">
      <alignment horizontal="right" vertical="center"/>
    </xf>
    <xf numFmtId="0" fontId="27" fillId="24" borderId="12" xfId="0" applyNumberFormat="1" applyFont="1" applyFill="1" applyBorder="1" applyAlignment="1">
      <alignment horizontal="center" vertical="center" wrapText="1"/>
    </xf>
    <xf numFmtId="0" fontId="27" fillId="24" borderId="12" xfId="0" applyNumberFormat="1" applyFont="1" applyFill="1" applyBorder="1" applyAlignment="1">
      <alignment horizontal="center" vertical="center"/>
    </xf>
    <xf numFmtId="49" fontId="25" fillId="0" borderId="0" xfId="0" applyNumberFormat="1" applyFont="1" applyFill="1" applyAlignment="1">
      <alignment/>
    </xf>
    <xf numFmtId="0" fontId="27" fillId="24" borderId="12" xfId="0" applyNumberFormat="1" applyFont="1" applyFill="1" applyBorder="1" applyAlignment="1">
      <alignment horizontal="left" vertical="center" wrapText="1" indent="2"/>
    </xf>
    <xf numFmtId="0" fontId="27" fillId="24" borderId="12" xfId="0" applyNumberFormat="1" applyFont="1" applyFill="1" applyBorder="1" applyAlignment="1">
      <alignment horizontal="left" vertical="center" wrapText="1" indent="3"/>
    </xf>
    <xf numFmtId="0" fontId="27" fillId="24" borderId="12" xfId="0" applyNumberFormat="1" applyFont="1" applyFill="1" applyBorder="1" applyAlignment="1">
      <alignment horizontal="left" vertical="center" wrapText="1" indent="4"/>
    </xf>
    <xf numFmtId="0" fontId="27" fillId="24" borderId="12" xfId="0" applyNumberFormat="1" applyFont="1" applyFill="1" applyBorder="1" applyAlignment="1">
      <alignment horizontal="left" vertical="center" wrapText="1" indent="5"/>
    </xf>
    <xf numFmtId="0" fontId="27" fillId="24" borderId="12" xfId="0" applyNumberFormat="1" applyFont="1" applyFill="1" applyBorder="1" applyAlignment="1">
      <alignment horizontal="left" vertical="center" wrapText="1" indent="6"/>
    </xf>
    <xf numFmtId="0" fontId="28" fillId="24" borderId="12" xfId="0" applyNumberFormat="1" applyFont="1" applyFill="1" applyBorder="1" applyAlignment="1">
      <alignment horizontal="left" vertical="center" wrapText="1"/>
    </xf>
    <xf numFmtId="0" fontId="28" fillId="24" borderId="12" xfId="0" applyNumberFormat="1" applyFont="1" applyFill="1" applyBorder="1" applyAlignment="1">
      <alignment horizontal="left" vertical="center" wrapText="1" indent="1"/>
    </xf>
    <xf numFmtId="0" fontId="28" fillId="24" borderId="12" xfId="0" applyNumberFormat="1" applyFont="1" applyFill="1" applyBorder="1" applyAlignment="1">
      <alignment horizontal="left" vertical="center" wrapText="1" indent="3"/>
    </xf>
    <xf numFmtId="0" fontId="28" fillId="24" borderId="12" xfId="0" applyNumberFormat="1" applyFont="1" applyFill="1" applyBorder="1" applyAlignment="1">
      <alignment horizontal="left" vertical="center" wrapText="1" indent="2"/>
    </xf>
    <xf numFmtId="0" fontId="28" fillId="0" borderId="12" xfId="0" applyNumberFormat="1" applyFont="1" applyFill="1" applyBorder="1" applyAlignment="1">
      <alignment horizontal="left" vertical="center" wrapText="1" indent="1"/>
    </xf>
    <xf numFmtId="0" fontId="28" fillId="0" borderId="12" xfId="0" applyNumberFormat="1" applyFont="1" applyFill="1" applyBorder="1" applyAlignment="1">
      <alignment horizontal="left" vertical="center" wrapText="1" indent="2"/>
    </xf>
    <xf numFmtId="0" fontId="28" fillId="0" borderId="12" xfId="0" applyNumberFormat="1" applyFont="1" applyFill="1" applyBorder="1" applyAlignment="1">
      <alignment horizontal="left" vertical="center" wrapText="1" indent="3"/>
    </xf>
    <xf numFmtId="49" fontId="28" fillId="24" borderId="12" xfId="0" applyNumberFormat="1" applyFont="1" applyFill="1" applyBorder="1" applyAlignment="1">
      <alignment horizontal="left" vertical="center"/>
    </xf>
    <xf numFmtId="49" fontId="27" fillId="24" borderId="12" xfId="0" applyNumberFormat="1" applyFont="1" applyFill="1" applyBorder="1" applyAlignment="1">
      <alignment horizontal="left" vertical="center"/>
    </xf>
    <xf numFmtId="0" fontId="27" fillId="0" borderId="12" xfId="72" applyNumberFormat="1" applyFont="1" applyFill="1" applyBorder="1" applyAlignment="1">
      <alignment horizontal="left" vertical="center"/>
      <protection/>
    </xf>
    <xf numFmtId="49" fontId="27" fillId="0" borderId="12" xfId="0" applyNumberFormat="1" applyFont="1" applyFill="1" applyBorder="1" applyAlignment="1">
      <alignment horizontal="left" vertical="center" wrapText="1"/>
    </xf>
    <xf numFmtId="2" fontId="28" fillId="24" borderId="12" xfId="0" applyNumberFormat="1" applyFont="1" applyFill="1" applyBorder="1" applyAlignment="1">
      <alignment horizontal="right" vertical="center"/>
    </xf>
    <xf numFmtId="2" fontId="27" fillId="24" borderId="12" xfId="0" applyNumberFormat="1" applyFont="1" applyFill="1" applyBorder="1" applyAlignment="1">
      <alignment horizontal="right" vertical="center"/>
    </xf>
    <xf numFmtId="3" fontId="31" fillId="0" borderId="12" xfId="0" applyNumberFormat="1" applyFont="1" applyFill="1" applyBorder="1" applyAlignment="1">
      <alignment horizontal="right" vertical="center"/>
    </xf>
    <xf numFmtId="3" fontId="28" fillId="24" borderId="12" xfId="0" applyNumberFormat="1" applyFont="1" applyFill="1" applyBorder="1" applyAlignment="1">
      <alignment horizontal="right" vertical="center"/>
    </xf>
    <xf numFmtId="3" fontId="27" fillId="24" borderId="12" xfId="0" applyNumberFormat="1" applyFont="1" applyFill="1" applyBorder="1" applyAlignment="1">
      <alignment horizontal="right" vertical="center"/>
    </xf>
    <xf numFmtId="0" fontId="27" fillId="0" borderId="12" xfId="0" applyNumberFormat="1" applyFont="1" applyFill="1" applyBorder="1" applyAlignment="1">
      <alignment horizontal="left" vertical="center" wrapText="1" indent="7"/>
    </xf>
    <xf numFmtId="0" fontId="28" fillId="0" borderId="12" xfId="0" applyNumberFormat="1" applyFont="1" applyFill="1" applyBorder="1" applyAlignment="1">
      <alignment horizontal="left" vertical="center" wrapText="1" indent="4"/>
    </xf>
    <xf numFmtId="49" fontId="25" fillId="0" borderId="12" xfId="0" applyNumberFormat="1" applyFont="1" applyFill="1" applyBorder="1" applyAlignment="1" applyProtection="1">
      <alignment horizontal="left" vertical="top" wrapText="1"/>
      <protection locked="0"/>
    </xf>
    <xf numFmtId="49" fontId="25" fillId="0" borderId="12" xfId="0" applyNumberFormat="1" applyFont="1" applyFill="1" applyBorder="1" applyAlignment="1" applyProtection="1">
      <alignment horizontal="center" vertical="top" wrapText="1"/>
      <protection locked="0"/>
    </xf>
    <xf numFmtId="49" fontId="27" fillId="0" borderId="12" xfId="0" applyNumberFormat="1" applyFont="1" applyFill="1" applyBorder="1" applyAlignment="1">
      <alignment horizontal="center" vertical="center" wrapText="1"/>
    </xf>
    <xf numFmtId="0" fontId="27" fillId="0" borderId="12" xfId="0" applyFont="1" applyFill="1" applyBorder="1" applyAlignment="1">
      <alignment horizontal="right"/>
    </xf>
    <xf numFmtId="0" fontId="23" fillId="0" borderId="12" xfId="0" applyFont="1" applyFill="1" applyBorder="1" applyAlignment="1" applyProtection="1">
      <alignment horizontal="center"/>
      <protection locked="0"/>
    </xf>
    <xf numFmtId="49" fontId="32" fillId="0" borderId="12" xfId="0" applyNumberFormat="1" applyFont="1" applyFill="1" applyBorder="1" applyAlignment="1" applyProtection="1">
      <alignment vertical="top" wrapText="1"/>
      <protection locked="0"/>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0 2" xfId="58"/>
    <cellStyle name="Normal 11" xfId="59"/>
    <cellStyle name="Normal 11 2" xfId="60"/>
    <cellStyle name="Normal 12" xfId="61"/>
    <cellStyle name="Normal 12 2" xfId="62"/>
    <cellStyle name="Normal 13" xfId="63"/>
    <cellStyle name="Normal 13 2" xfId="64"/>
    <cellStyle name="Normal 14" xfId="65"/>
    <cellStyle name="Normal 14 2" xfId="66"/>
    <cellStyle name="Normal 15" xfId="67"/>
    <cellStyle name="Normal 15 2" xfId="68"/>
    <cellStyle name="Normal 16" xfId="69"/>
    <cellStyle name="Normal 16 2" xfId="70"/>
    <cellStyle name="Normal 18" xfId="71"/>
    <cellStyle name="Normal 2" xfId="72"/>
    <cellStyle name="Normal 2 2" xfId="73"/>
    <cellStyle name="Normal 20" xfId="74"/>
    <cellStyle name="Normal 20 2" xfId="75"/>
    <cellStyle name="Normal 21" xfId="76"/>
    <cellStyle name="Normal 21 2" xfId="77"/>
    <cellStyle name="Normal 5" xfId="78"/>
    <cellStyle name="Normal 5 2" xfId="79"/>
    <cellStyle name="Normal 8" xfId="80"/>
    <cellStyle name="Normal 8 2" xfId="81"/>
    <cellStyle name="Normal 9" xfId="82"/>
    <cellStyle name="Normal 9 2" xfId="83"/>
    <cellStyle name="Note" xfId="84"/>
    <cellStyle name="Output" xfId="85"/>
    <cellStyle name="Parastais_FMLikp01_p05_221205_pap_afp_makp" xfId="86"/>
    <cellStyle name="Percent" xfId="87"/>
    <cellStyle name="Style 1" xfId="88"/>
    <cellStyle name="Title" xfId="89"/>
    <cellStyle name="Total" xfId="90"/>
    <cellStyle name="V?st." xfId="91"/>
    <cellStyle name="Warning Text"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0</xdr:row>
      <xdr:rowOff>0</xdr:rowOff>
    </xdr:from>
    <xdr:to>
      <xdr:col>1</xdr:col>
      <xdr:colOff>3305175</xdr:colOff>
      <xdr:row>0</xdr:row>
      <xdr:rowOff>0</xdr:rowOff>
    </xdr:to>
    <xdr:sp>
      <xdr:nvSpPr>
        <xdr:cNvPr id="1" name="Line 3"/>
        <xdr:cNvSpPr>
          <a:spLocks/>
        </xdr:cNvSpPr>
      </xdr:nvSpPr>
      <xdr:spPr>
        <a:xfrm>
          <a:off x="2543175"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114"/>
  <sheetViews>
    <sheetView showGridLines="0" tabSelected="1" zoomScale="80" zoomScaleNormal="80" zoomScaleSheetLayoutView="70" workbookViewId="0" topLeftCell="A1">
      <selection activeCell="A1" sqref="A1:B2"/>
    </sheetView>
  </sheetViews>
  <sheetFormatPr defaultColWidth="9.140625" defaultRowHeight="12.75"/>
  <cols>
    <col min="1" max="1" width="16.7109375" style="24" customWidth="1"/>
    <col min="2" max="2" width="50.8515625" style="25" customWidth="1"/>
    <col min="3" max="3" width="13.7109375" style="26" customWidth="1"/>
    <col min="4" max="4" width="13.28125" style="26" customWidth="1"/>
    <col min="5" max="5" width="12.421875" style="26" customWidth="1"/>
    <col min="6" max="6" width="13.140625" style="26" customWidth="1"/>
    <col min="7" max="7" width="0" style="13" hidden="1" customWidth="1"/>
    <col min="8" max="33" width="0" style="2" hidden="1" customWidth="1"/>
    <col min="34" max="16384" width="9.140625" style="2" customWidth="1"/>
  </cols>
  <sheetData>
    <row r="1" spans="1:7" ht="18.75" customHeight="1">
      <c r="A1" s="94" t="s">
        <v>1875</v>
      </c>
      <c r="B1" s="94"/>
      <c r="C1" s="95" t="s">
        <v>1873</v>
      </c>
      <c r="D1" s="95"/>
      <c r="E1" s="95"/>
      <c r="F1" s="95"/>
      <c r="G1" s="1"/>
    </row>
    <row r="2" spans="1:7" s="4" customFormat="1" ht="20.25" customHeight="1">
      <c r="A2" s="94"/>
      <c r="B2" s="94"/>
      <c r="C2" s="96" t="s">
        <v>1874</v>
      </c>
      <c r="D2" s="96"/>
      <c r="E2" s="96"/>
      <c r="F2" s="96"/>
      <c r="G2" s="3"/>
    </row>
    <row r="3" spans="1:7" s="4" customFormat="1" ht="15.75">
      <c r="A3" s="93"/>
      <c r="B3" s="93"/>
      <c r="C3" s="93"/>
      <c r="D3" s="93"/>
      <c r="E3" s="93"/>
      <c r="F3" s="62" t="s">
        <v>1877</v>
      </c>
      <c r="G3" s="3"/>
    </row>
    <row r="4" spans="1:7" s="4" customFormat="1" ht="31.5" customHeight="1">
      <c r="A4" s="97" t="s">
        <v>0</v>
      </c>
      <c r="B4" s="97"/>
      <c r="C4" s="97"/>
      <c r="D4" s="97"/>
      <c r="E4" s="97"/>
      <c r="F4" s="35">
        <v>427500</v>
      </c>
      <c r="G4" s="3"/>
    </row>
    <row r="5" spans="1:7" s="4" customFormat="1" ht="15.75" customHeight="1">
      <c r="A5" s="92" t="s">
        <v>427</v>
      </c>
      <c r="B5" s="92"/>
      <c r="C5" s="92"/>
      <c r="D5" s="92"/>
      <c r="E5" s="92"/>
      <c r="F5" s="35" t="s">
        <v>2</v>
      </c>
      <c r="G5" s="3"/>
    </row>
    <row r="6" spans="1:7" s="4" customFormat="1" ht="15.75">
      <c r="A6" s="92" t="s">
        <v>1876</v>
      </c>
      <c r="B6" s="92"/>
      <c r="C6" s="92"/>
      <c r="D6" s="92"/>
      <c r="E6" s="92"/>
      <c r="F6" s="62">
        <v>2013</v>
      </c>
      <c r="G6" s="3"/>
    </row>
    <row r="7" spans="1:7" s="4" customFormat="1" ht="15.75">
      <c r="A7" s="92" t="s">
        <v>1443</v>
      </c>
      <c r="B7" s="92"/>
      <c r="C7" s="92"/>
      <c r="D7" s="92"/>
      <c r="E7" s="92"/>
      <c r="F7" s="36" t="s">
        <v>1</v>
      </c>
      <c r="G7" s="3"/>
    </row>
    <row r="8" spans="1:7" s="4" customFormat="1" ht="15.75">
      <c r="A8" s="92" t="s">
        <v>2052</v>
      </c>
      <c r="B8" s="92"/>
      <c r="C8" s="92"/>
      <c r="D8" s="92"/>
      <c r="E8" s="92"/>
      <c r="F8" s="35" t="s">
        <v>2051</v>
      </c>
      <c r="G8" s="3"/>
    </row>
    <row r="9" spans="1:7" s="4" customFormat="1" ht="15.75">
      <c r="A9" s="5"/>
      <c r="B9" s="6"/>
      <c r="C9" s="7"/>
      <c r="D9" s="7"/>
      <c r="E9" s="7"/>
      <c r="F9" s="1"/>
      <c r="G9" s="3"/>
    </row>
    <row r="10" spans="1:7" s="4" customFormat="1" ht="15.75">
      <c r="A10" s="8"/>
      <c r="B10" s="9"/>
      <c r="C10" s="10"/>
      <c r="D10" s="10"/>
      <c r="E10" s="10"/>
      <c r="F10" s="11"/>
      <c r="G10" s="11"/>
    </row>
    <row r="11" spans="1:7" ht="15.75">
      <c r="A11" s="30"/>
      <c r="B11" s="31"/>
      <c r="C11" s="32"/>
      <c r="D11" s="31"/>
      <c r="E11" s="32"/>
      <c r="F11" s="33" t="s">
        <v>1803</v>
      </c>
      <c r="G11" s="12"/>
    </row>
    <row r="12" spans="1:7" ht="45">
      <c r="A12" s="66" t="s">
        <v>1804</v>
      </c>
      <c r="B12" s="66" t="s">
        <v>1805</v>
      </c>
      <c r="C12" s="66" t="s">
        <v>1806</v>
      </c>
      <c r="D12" s="66" t="s">
        <v>1445</v>
      </c>
      <c r="E12" s="66" t="s">
        <v>1446</v>
      </c>
      <c r="F12" s="66" t="s">
        <v>1447</v>
      </c>
      <c r="G12" s="28" t="s">
        <v>1448</v>
      </c>
    </row>
    <row r="13" spans="1:7" ht="15.75">
      <c r="A13" s="67" t="s">
        <v>1449</v>
      </c>
      <c r="B13" s="66" t="s">
        <v>1450</v>
      </c>
      <c r="C13" s="67">
        <v>1</v>
      </c>
      <c r="D13" s="67">
        <v>2</v>
      </c>
      <c r="E13" s="67">
        <v>3</v>
      </c>
      <c r="F13" s="67">
        <v>4</v>
      </c>
      <c r="G13" s="29">
        <v>5</v>
      </c>
    </row>
    <row r="14" spans="1:30" ht="15.75">
      <c r="A14" s="81" t="s">
        <v>452</v>
      </c>
      <c r="B14" s="74" t="s">
        <v>78</v>
      </c>
      <c r="C14" s="88">
        <v>2317452</v>
      </c>
      <c r="D14" s="88">
        <v>1437600</v>
      </c>
      <c r="E14" s="85">
        <v>62.03</v>
      </c>
      <c r="F14" s="37">
        <v>293447</v>
      </c>
      <c r="G14" s="29">
        <v>1144153</v>
      </c>
      <c r="Y14" s="68" t="s">
        <v>452</v>
      </c>
      <c r="Z14" s="68" t="s">
        <v>30</v>
      </c>
      <c r="AA14" s="68" t="s">
        <v>31</v>
      </c>
      <c r="AB14" s="68" t="s">
        <v>32</v>
      </c>
      <c r="AC14" s="68" t="s">
        <v>33</v>
      </c>
      <c r="AD14" s="2">
        <f>AD15+AD185+AD455+AD505+AD559+AD626+AD638</f>
        <v>0</v>
      </c>
    </row>
    <row r="15" spans="1:30" ht="15.75">
      <c r="A15" s="81" t="s">
        <v>453</v>
      </c>
      <c r="B15" s="75" t="s">
        <v>1451</v>
      </c>
      <c r="C15" s="88">
        <v>1169483</v>
      </c>
      <c r="D15" s="88">
        <v>647165</v>
      </c>
      <c r="E15" s="85">
        <v>55.34</v>
      </c>
      <c r="F15" s="37">
        <v>96070</v>
      </c>
      <c r="G15" s="29">
        <v>551095</v>
      </c>
      <c r="Y15" s="68" t="s">
        <v>453</v>
      </c>
      <c r="Z15" s="68" t="s">
        <v>30</v>
      </c>
      <c r="AA15" s="68" t="s">
        <v>452</v>
      </c>
      <c r="AB15" s="68" t="s">
        <v>32</v>
      </c>
      <c r="AC15" s="68" t="s">
        <v>33</v>
      </c>
      <c r="AD15" s="2">
        <f>AD16+AD28+AD45+AD59+AD67+AD179</f>
        <v>0</v>
      </c>
    </row>
    <row r="16" spans="1:30" ht="15.75">
      <c r="A16" s="82" t="s">
        <v>1452</v>
      </c>
      <c r="B16" s="69" t="s">
        <v>739</v>
      </c>
      <c r="C16" s="89">
        <v>1054640</v>
      </c>
      <c r="D16" s="89">
        <v>562882</v>
      </c>
      <c r="E16" s="86">
        <v>53.37</v>
      </c>
      <c r="F16" s="39">
        <v>91929</v>
      </c>
      <c r="G16" s="29">
        <v>470953</v>
      </c>
      <c r="Y16" s="68" t="s">
        <v>1452</v>
      </c>
      <c r="Z16" s="68" t="s">
        <v>30</v>
      </c>
      <c r="AA16" s="68" t="s">
        <v>453</v>
      </c>
      <c r="AB16" s="68" t="s">
        <v>32</v>
      </c>
      <c r="AC16" s="68" t="s">
        <v>33</v>
      </c>
      <c r="AD16" s="2">
        <f>AD17+AD24</f>
        <v>0</v>
      </c>
    </row>
    <row r="17" spans="1:30" ht="15.75">
      <c r="A17" s="81" t="s">
        <v>454</v>
      </c>
      <c r="B17" s="76" t="s">
        <v>1454</v>
      </c>
      <c r="C17" s="88">
        <v>1054640</v>
      </c>
      <c r="D17" s="88">
        <v>562882</v>
      </c>
      <c r="E17" s="85">
        <v>53.37</v>
      </c>
      <c r="F17" s="37">
        <v>91929</v>
      </c>
      <c r="G17" s="29">
        <v>470953</v>
      </c>
      <c r="Y17" s="68" t="s">
        <v>454</v>
      </c>
      <c r="Z17" s="68" t="s">
        <v>30</v>
      </c>
      <c r="AA17" s="68" t="s">
        <v>1452</v>
      </c>
      <c r="AB17" s="68" t="s">
        <v>32</v>
      </c>
      <c r="AC17" s="68" t="s">
        <v>33</v>
      </c>
      <c r="AD17" s="2">
        <f>AD18</f>
        <v>0</v>
      </c>
    </row>
    <row r="18" spans="1:30" ht="15.75">
      <c r="A18" s="82" t="s">
        <v>1453</v>
      </c>
      <c r="B18" s="71" t="s">
        <v>1454</v>
      </c>
      <c r="C18" s="89">
        <v>1054640</v>
      </c>
      <c r="D18" s="89">
        <v>562882</v>
      </c>
      <c r="E18" s="86">
        <v>53.37</v>
      </c>
      <c r="F18" s="39">
        <v>91929</v>
      </c>
      <c r="G18" s="29">
        <v>470953</v>
      </c>
      <c r="Y18" s="68" t="s">
        <v>1453</v>
      </c>
      <c r="Z18" s="68" t="s">
        <v>30</v>
      </c>
      <c r="AA18" s="68" t="s">
        <v>454</v>
      </c>
      <c r="AB18" s="68" t="s">
        <v>32</v>
      </c>
      <c r="AC18" s="68" t="s">
        <v>33</v>
      </c>
      <c r="AD18" s="2">
        <f>AD19</f>
        <v>0</v>
      </c>
    </row>
    <row r="19" spans="1:30" ht="15.75">
      <c r="A19" s="82" t="s">
        <v>1455</v>
      </c>
      <c r="B19" s="72" t="s">
        <v>1456</v>
      </c>
      <c r="C19" s="89">
        <v>1054640</v>
      </c>
      <c r="D19" s="89">
        <v>562882</v>
      </c>
      <c r="E19" s="86">
        <v>53.37</v>
      </c>
      <c r="F19" s="39">
        <v>91929</v>
      </c>
      <c r="G19" s="29">
        <v>470953</v>
      </c>
      <c r="Y19" s="68" t="s">
        <v>1455</v>
      </c>
      <c r="Z19" s="68" t="s">
        <v>30</v>
      </c>
      <c r="AA19" s="68" t="s">
        <v>1453</v>
      </c>
      <c r="AB19" s="68" t="s">
        <v>32</v>
      </c>
      <c r="AC19" s="68" t="s">
        <v>33</v>
      </c>
      <c r="AD19" s="2">
        <f>AD20+AD21+AD22+AD23</f>
        <v>0</v>
      </c>
    </row>
    <row r="20" spans="1:29" ht="45">
      <c r="A20" s="82" t="s">
        <v>1457</v>
      </c>
      <c r="B20" s="73" t="s">
        <v>455</v>
      </c>
      <c r="C20" s="89">
        <v>0</v>
      </c>
      <c r="D20" s="89">
        <v>10837</v>
      </c>
      <c r="E20" s="86">
        <v>0</v>
      </c>
      <c r="F20" s="39">
        <v>0</v>
      </c>
      <c r="G20" s="29">
        <v>10837</v>
      </c>
      <c r="Y20" s="68" t="s">
        <v>1457</v>
      </c>
      <c r="Z20" s="68" t="s">
        <v>30</v>
      </c>
      <c r="AA20" s="68" t="s">
        <v>1455</v>
      </c>
      <c r="AB20" s="68" t="s">
        <v>34</v>
      </c>
      <c r="AC20" s="68" t="s">
        <v>33</v>
      </c>
    </row>
    <row r="21" spans="1:29" ht="45">
      <c r="A21" s="82" t="s">
        <v>1458</v>
      </c>
      <c r="B21" s="73" t="s">
        <v>1807</v>
      </c>
      <c r="C21" s="89">
        <v>0</v>
      </c>
      <c r="D21" s="89">
        <v>552045</v>
      </c>
      <c r="E21" s="86">
        <v>0</v>
      </c>
      <c r="F21" s="39">
        <v>91929</v>
      </c>
      <c r="G21" s="29">
        <v>460116</v>
      </c>
      <c r="Y21" s="68" t="s">
        <v>1458</v>
      </c>
      <c r="Z21" s="68" t="s">
        <v>30</v>
      </c>
      <c r="AA21" s="68" t="s">
        <v>1455</v>
      </c>
      <c r="AB21" s="68" t="s">
        <v>34</v>
      </c>
      <c r="AC21" s="68" t="s">
        <v>33</v>
      </c>
    </row>
    <row r="22" spans="1:29" ht="30" hidden="1">
      <c r="A22" s="82" t="s">
        <v>1459</v>
      </c>
      <c r="B22" s="73" t="s">
        <v>456</v>
      </c>
      <c r="C22" s="89">
        <v>0</v>
      </c>
      <c r="D22" s="89">
        <v>0</v>
      </c>
      <c r="E22" s="86">
        <v>0</v>
      </c>
      <c r="F22" s="39">
        <v>0</v>
      </c>
      <c r="G22" s="29">
        <v>0</v>
      </c>
      <c r="X22" s="2" t="s">
        <v>4</v>
      </c>
      <c r="Y22" s="68" t="s">
        <v>1459</v>
      </c>
      <c r="Z22" s="68" t="s">
        <v>30</v>
      </c>
      <c r="AA22" s="68" t="s">
        <v>1455</v>
      </c>
      <c r="AB22" s="68" t="s">
        <v>34</v>
      </c>
      <c r="AC22" s="68" t="s">
        <v>33</v>
      </c>
    </row>
    <row r="23" spans="1:29" ht="30" hidden="1">
      <c r="A23" s="82" t="s">
        <v>1460</v>
      </c>
      <c r="B23" s="73" t="s">
        <v>1461</v>
      </c>
      <c r="C23" s="89">
        <v>0</v>
      </c>
      <c r="D23" s="89">
        <v>0</v>
      </c>
      <c r="E23" s="86">
        <v>0</v>
      </c>
      <c r="F23" s="39">
        <v>0</v>
      </c>
      <c r="G23" s="29">
        <v>0</v>
      </c>
      <c r="X23" s="2" t="s">
        <v>4</v>
      </c>
      <c r="Y23" s="68" t="s">
        <v>1460</v>
      </c>
      <c r="Z23" s="68" t="s">
        <v>30</v>
      </c>
      <c r="AA23" s="68" t="s">
        <v>1455</v>
      </c>
      <c r="AB23" s="68" t="s">
        <v>35</v>
      </c>
      <c r="AC23" s="68" t="s">
        <v>33</v>
      </c>
    </row>
    <row r="24" spans="1:30" ht="28.5" hidden="1">
      <c r="A24" s="81" t="s">
        <v>457</v>
      </c>
      <c r="B24" s="76" t="s">
        <v>497</v>
      </c>
      <c r="C24" s="88">
        <v>0</v>
      </c>
      <c r="D24" s="88">
        <v>0</v>
      </c>
      <c r="E24" s="85">
        <v>0</v>
      </c>
      <c r="F24" s="37">
        <v>0</v>
      </c>
      <c r="G24" s="29">
        <v>0</v>
      </c>
      <c r="X24" s="2" t="s">
        <v>4</v>
      </c>
      <c r="Y24" s="68" t="s">
        <v>457</v>
      </c>
      <c r="Z24" s="68" t="s">
        <v>30</v>
      </c>
      <c r="AA24" s="68" t="s">
        <v>1452</v>
      </c>
      <c r="AB24" s="68" t="s">
        <v>32</v>
      </c>
      <c r="AC24" s="68" t="s">
        <v>33</v>
      </c>
      <c r="AD24" s="2">
        <f>AD25</f>
        <v>0</v>
      </c>
    </row>
    <row r="25" spans="1:30" ht="15.75" hidden="1">
      <c r="A25" s="82" t="s">
        <v>1462</v>
      </c>
      <c r="B25" s="71" t="s">
        <v>497</v>
      </c>
      <c r="C25" s="89">
        <v>0</v>
      </c>
      <c r="D25" s="89">
        <v>0</v>
      </c>
      <c r="E25" s="86">
        <v>0</v>
      </c>
      <c r="F25" s="39">
        <v>0</v>
      </c>
      <c r="G25" s="29">
        <v>0</v>
      </c>
      <c r="X25" s="2" t="s">
        <v>4</v>
      </c>
      <c r="Y25" s="68" t="s">
        <v>1462</v>
      </c>
      <c r="Z25" s="68" t="s">
        <v>30</v>
      </c>
      <c r="AA25" s="68" t="s">
        <v>457</v>
      </c>
      <c r="AB25" s="68" t="s">
        <v>32</v>
      </c>
      <c r="AC25" s="68" t="s">
        <v>33</v>
      </c>
      <c r="AD25" s="2">
        <f>AD26+AD27</f>
        <v>0</v>
      </c>
    </row>
    <row r="26" spans="1:29" ht="15.75" hidden="1">
      <c r="A26" s="82" t="s">
        <v>498</v>
      </c>
      <c r="B26" s="72" t="s">
        <v>499</v>
      </c>
      <c r="C26" s="89">
        <v>0</v>
      </c>
      <c r="D26" s="89">
        <v>0</v>
      </c>
      <c r="E26" s="86">
        <v>0</v>
      </c>
      <c r="F26" s="39">
        <v>0</v>
      </c>
      <c r="G26" s="29">
        <v>0</v>
      </c>
      <c r="X26" s="2" t="s">
        <v>4</v>
      </c>
      <c r="Y26" s="68" t="s">
        <v>498</v>
      </c>
      <c r="Z26" s="68" t="s">
        <v>30</v>
      </c>
      <c r="AA26" s="68" t="s">
        <v>1462</v>
      </c>
      <c r="AB26" s="68" t="s">
        <v>32</v>
      </c>
      <c r="AC26" s="68" t="s">
        <v>33</v>
      </c>
    </row>
    <row r="27" spans="1:29" ht="15.75" hidden="1">
      <c r="A27" s="82" t="s">
        <v>500</v>
      </c>
      <c r="B27" s="72" t="s">
        <v>501</v>
      </c>
      <c r="C27" s="89">
        <v>0</v>
      </c>
      <c r="D27" s="89">
        <v>0</v>
      </c>
      <c r="E27" s="86">
        <v>0</v>
      </c>
      <c r="F27" s="39">
        <v>0</v>
      </c>
      <c r="G27" s="29">
        <v>0</v>
      </c>
      <c r="X27" s="2" t="s">
        <v>4</v>
      </c>
      <c r="Y27" s="68" t="s">
        <v>500</v>
      </c>
      <c r="Z27" s="68" t="s">
        <v>30</v>
      </c>
      <c r="AA27" s="68" t="s">
        <v>1462</v>
      </c>
      <c r="AB27" s="68" t="s">
        <v>32</v>
      </c>
      <c r="AC27" s="68" t="s">
        <v>33</v>
      </c>
    </row>
    <row r="28" spans="1:30" ht="15.75" hidden="1">
      <c r="A28" s="81" t="s">
        <v>458</v>
      </c>
      <c r="B28" s="77" t="s">
        <v>1878</v>
      </c>
      <c r="C28" s="88">
        <v>0</v>
      </c>
      <c r="D28" s="88">
        <v>0</v>
      </c>
      <c r="E28" s="85">
        <v>0</v>
      </c>
      <c r="F28" s="37">
        <v>0</v>
      </c>
      <c r="G28" s="29">
        <v>0</v>
      </c>
      <c r="X28" s="2" t="s">
        <v>4</v>
      </c>
      <c r="Y28" s="68" t="s">
        <v>458</v>
      </c>
      <c r="Z28" s="68" t="s">
        <v>30</v>
      </c>
      <c r="AA28" s="68" t="s">
        <v>453</v>
      </c>
      <c r="AB28" s="68" t="s">
        <v>32</v>
      </c>
      <c r="AC28" s="68" t="s">
        <v>33</v>
      </c>
      <c r="AD28" s="2">
        <f>AD29+AD42</f>
        <v>0</v>
      </c>
    </row>
    <row r="29" spans="1:30" ht="15.75" hidden="1">
      <c r="A29" s="82" t="s">
        <v>502</v>
      </c>
      <c r="B29" s="70" t="s">
        <v>1878</v>
      </c>
      <c r="C29" s="89">
        <v>0</v>
      </c>
      <c r="D29" s="89">
        <v>0</v>
      </c>
      <c r="E29" s="86">
        <v>0</v>
      </c>
      <c r="F29" s="39">
        <v>0</v>
      </c>
      <c r="G29" s="29">
        <v>0</v>
      </c>
      <c r="X29" s="2" t="s">
        <v>4</v>
      </c>
      <c r="Y29" s="68" t="s">
        <v>502</v>
      </c>
      <c r="Z29" s="68" t="s">
        <v>30</v>
      </c>
      <c r="AA29" s="68" t="s">
        <v>458</v>
      </c>
      <c r="AB29" s="68" t="s">
        <v>32</v>
      </c>
      <c r="AC29" s="68" t="s">
        <v>33</v>
      </c>
      <c r="AD29" s="2">
        <f>AD30+AD35+AD36+AD37</f>
        <v>0</v>
      </c>
    </row>
    <row r="30" spans="1:30" ht="15.75" hidden="1">
      <c r="A30" s="82" t="s">
        <v>503</v>
      </c>
      <c r="B30" s="71" t="s">
        <v>504</v>
      </c>
      <c r="C30" s="89">
        <v>0</v>
      </c>
      <c r="D30" s="89">
        <v>0</v>
      </c>
      <c r="E30" s="86">
        <v>0</v>
      </c>
      <c r="F30" s="39">
        <v>0</v>
      </c>
      <c r="G30" s="29">
        <v>0</v>
      </c>
      <c r="X30" s="2" t="s">
        <v>4</v>
      </c>
      <c r="Y30" s="68" t="s">
        <v>503</v>
      </c>
      <c r="Z30" s="68" t="s">
        <v>30</v>
      </c>
      <c r="AA30" s="68" t="s">
        <v>502</v>
      </c>
      <c r="AB30" s="68" t="s">
        <v>32</v>
      </c>
      <c r="AC30" s="68" t="s">
        <v>33</v>
      </c>
      <c r="AD30" s="2">
        <f>AD31+AD32+AD33+AD34</f>
        <v>0</v>
      </c>
    </row>
    <row r="31" spans="1:29" ht="30" hidden="1">
      <c r="A31" s="82" t="s">
        <v>505</v>
      </c>
      <c r="B31" s="72" t="s">
        <v>506</v>
      </c>
      <c r="C31" s="89">
        <v>0</v>
      </c>
      <c r="D31" s="89">
        <v>0</v>
      </c>
      <c r="E31" s="86">
        <v>0</v>
      </c>
      <c r="F31" s="39">
        <v>0</v>
      </c>
      <c r="G31" s="29">
        <v>0</v>
      </c>
      <c r="X31" s="2" t="s">
        <v>4</v>
      </c>
      <c r="Y31" s="68" t="s">
        <v>505</v>
      </c>
      <c r="Z31" s="68" t="s">
        <v>30</v>
      </c>
      <c r="AA31" s="68" t="s">
        <v>503</v>
      </c>
      <c r="AB31" s="68" t="s">
        <v>32</v>
      </c>
      <c r="AC31" s="68" t="s">
        <v>33</v>
      </c>
    </row>
    <row r="32" spans="1:29" ht="45" hidden="1">
      <c r="A32" s="82" t="s">
        <v>507</v>
      </c>
      <c r="B32" s="72" t="s">
        <v>2053</v>
      </c>
      <c r="C32" s="89">
        <v>0</v>
      </c>
      <c r="D32" s="89">
        <v>0</v>
      </c>
      <c r="E32" s="86">
        <v>0</v>
      </c>
      <c r="F32" s="39">
        <v>0</v>
      </c>
      <c r="G32" s="29">
        <v>0</v>
      </c>
      <c r="X32" s="2" t="s">
        <v>4</v>
      </c>
      <c r="Y32" s="68" t="s">
        <v>507</v>
      </c>
      <c r="Z32" s="68" t="s">
        <v>30</v>
      </c>
      <c r="AA32" s="68" t="s">
        <v>503</v>
      </c>
      <c r="AB32" s="68" t="s">
        <v>36</v>
      </c>
      <c r="AC32" s="68" t="s">
        <v>33</v>
      </c>
    </row>
    <row r="33" spans="1:29" ht="30" hidden="1">
      <c r="A33" s="82" t="s">
        <v>2054</v>
      </c>
      <c r="B33" s="72" t="s">
        <v>2055</v>
      </c>
      <c r="C33" s="89">
        <v>0</v>
      </c>
      <c r="D33" s="89">
        <v>0</v>
      </c>
      <c r="E33" s="86">
        <v>0</v>
      </c>
      <c r="F33" s="39">
        <v>0</v>
      </c>
      <c r="G33" s="29">
        <v>0</v>
      </c>
      <c r="X33" s="2" t="s">
        <v>4</v>
      </c>
      <c r="Y33" s="68" t="s">
        <v>2054</v>
      </c>
      <c r="Z33" s="68" t="s">
        <v>30</v>
      </c>
      <c r="AA33" s="68" t="s">
        <v>503</v>
      </c>
      <c r="AB33" s="68" t="s">
        <v>36</v>
      </c>
      <c r="AC33" s="68" t="s">
        <v>33</v>
      </c>
    </row>
    <row r="34" spans="1:29" ht="45" hidden="1">
      <c r="A34" s="82" t="s">
        <v>2056</v>
      </c>
      <c r="B34" s="72" t="s">
        <v>2057</v>
      </c>
      <c r="C34" s="89">
        <v>0</v>
      </c>
      <c r="D34" s="89">
        <v>0</v>
      </c>
      <c r="E34" s="86">
        <v>0</v>
      </c>
      <c r="F34" s="39">
        <v>0</v>
      </c>
      <c r="G34" s="29">
        <v>0</v>
      </c>
      <c r="X34" s="2" t="s">
        <v>4</v>
      </c>
      <c r="Y34" s="68" t="s">
        <v>2056</v>
      </c>
      <c r="Z34" s="68" t="s">
        <v>30</v>
      </c>
      <c r="AA34" s="68" t="s">
        <v>503</v>
      </c>
      <c r="AB34" s="68" t="s">
        <v>36</v>
      </c>
      <c r="AC34" s="68" t="s">
        <v>33</v>
      </c>
    </row>
    <row r="35" spans="1:29" ht="15.75" hidden="1">
      <c r="A35" s="82" t="s">
        <v>508</v>
      </c>
      <c r="B35" s="71" t="s">
        <v>509</v>
      </c>
      <c r="C35" s="89">
        <v>0</v>
      </c>
      <c r="D35" s="89">
        <v>0</v>
      </c>
      <c r="E35" s="86">
        <v>0</v>
      </c>
      <c r="F35" s="39">
        <v>0</v>
      </c>
      <c r="G35" s="29">
        <v>0</v>
      </c>
      <c r="X35" s="2" t="s">
        <v>4</v>
      </c>
      <c r="Y35" s="68" t="s">
        <v>508</v>
      </c>
      <c r="Z35" s="68" t="s">
        <v>30</v>
      </c>
      <c r="AA35" s="68" t="s">
        <v>502</v>
      </c>
      <c r="AB35" s="68" t="s">
        <v>32</v>
      </c>
      <c r="AC35" s="68" t="s">
        <v>33</v>
      </c>
    </row>
    <row r="36" spans="1:29" ht="15.75" hidden="1">
      <c r="A36" s="82" t="s">
        <v>510</v>
      </c>
      <c r="B36" s="71" t="s">
        <v>511</v>
      </c>
      <c r="C36" s="89">
        <v>0</v>
      </c>
      <c r="D36" s="89">
        <v>0</v>
      </c>
      <c r="E36" s="86">
        <v>0</v>
      </c>
      <c r="F36" s="39">
        <v>0</v>
      </c>
      <c r="G36" s="29">
        <v>0</v>
      </c>
      <c r="X36" s="2" t="s">
        <v>4</v>
      </c>
      <c r="Y36" s="68" t="s">
        <v>510</v>
      </c>
      <c r="Z36" s="68" t="s">
        <v>30</v>
      </c>
      <c r="AA36" s="68" t="s">
        <v>502</v>
      </c>
      <c r="AB36" s="68" t="s">
        <v>32</v>
      </c>
      <c r="AC36" s="68" t="s">
        <v>33</v>
      </c>
    </row>
    <row r="37" spans="1:30" ht="30" hidden="1">
      <c r="A37" s="82" t="s">
        <v>512</v>
      </c>
      <c r="B37" s="71" t="s">
        <v>513</v>
      </c>
      <c r="C37" s="89">
        <v>0</v>
      </c>
      <c r="D37" s="89">
        <v>0</v>
      </c>
      <c r="E37" s="86">
        <v>0</v>
      </c>
      <c r="F37" s="39">
        <v>0</v>
      </c>
      <c r="G37" s="29">
        <v>0</v>
      </c>
      <c r="X37" s="2" t="s">
        <v>4</v>
      </c>
      <c r="Y37" s="68" t="s">
        <v>512</v>
      </c>
      <c r="Z37" s="68" t="s">
        <v>30</v>
      </c>
      <c r="AA37" s="68" t="s">
        <v>502</v>
      </c>
      <c r="AB37" s="68" t="s">
        <v>32</v>
      </c>
      <c r="AC37" s="68" t="s">
        <v>33</v>
      </c>
      <c r="AD37" s="2">
        <f>AD38+AD39+AD40+AD41</f>
        <v>0</v>
      </c>
    </row>
    <row r="38" spans="1:29" ht="30" hidden="1">
      <c r="A38" s="82" t="s">
        <v>514</v>
      </c>
      <c r="B38" s="72" t="s">
        <v>515</v>
      </c>
      <c r="C38" s="89">
        <v>0</v>
      </c>
      <c r="D38" s="89">
        <v>0</v>
      </c>
      <c r="E38" s="86">
        <v>0</v>
      </c>
      <c r="F38" s="39">
        <v>0</v>
      </c>
      <c r="G38" s="29">
        <v>0</v>
      </c>
      <c r="X38" s="2" t="s">
        <v>4</v>
      </c>
      <c r="Y38" s="68" t="s">
        <v>514</v>
      </c>
      <c r="Z38" s="68" t="s">
        <v>30</v>
      </c>
      <c r="AA38" s="68" t="s">
        <v>512</v>
      </c>
      <c r="AB38" s="68" t="s">
        <v>32</v>
      </c>
      <c r="AC38" s="68" t="s">
        <v>33</v>
      </c>
    </row>
    <row r="39" spans="1:29" ht="45" hidden="1">
      <c r="A39" s="82" t="s">
        <v>516</v>
      </c>
      <c r="B39" s="72" t="s">
        <v>517</v>
      </c>
      <c r="C39" s="89">
        <v>0</v>
      </c>
      <c r="D39" s="89">
        <v>0</v>
      </c>
      <c r="E39" s="86">
        <v>0</v>
      </c>
      <c r="F39" s="39">
        <v>0</v>
      </c>
      <c r="G39" s="29">
        <v>0</v>
      </c>
      <c r="X39" s="2" t="s">
        <v>4</v>
      </c>
      <c r="Y39" s="68" t="s">
        <v>516</v>
      </c>
      <c r="Z39" s="68" t="s">
        <v>30</v>
      </c>
      <c r="AA39" s="68" t="s">
        <v>512</v>
      </c>
      <c r="AB39" s="68" t="s">
        <v>32</v>
      </c>
      <c r="AC39" s="68" t="s">
        <v>33</v>
      </c>
    </row>
    <row r="40" spans="1:29" ht="45" hidden="1">
      <c r="A40" s="82" t="s">
        <v>518</v>
      </c>
      <c r="B40" s="72" t="s">
        <v>519</v>
      </c>
      <c r="C40" s="89">
        <v>0</v>
      </c>
      <c r="D40" s="89">
        <v>0</v>
      </c>
      <c r="E40" s="86">
        <v>0</v>
      </c>
      <c r="F40" s="39">
        <v>0</v>
      </c>
      <c r="G40" s="29">
        <v>0</v>
      </c>
      <c r="X40" s="2" t="s">
        <v>4</v>
      </c>
      <c r="Y40" s="68" t="s">
        <v>518</v>
      </c>
      <c r="Z40" s="68" t="s">
        <v>30</v>
      </c>
      <c r="AA40" s="68" t="s">
        <v>512</v>
      </c>
      <c r="AB40" s="68" t="s">
        <v>32</v>
      </c>
      <c r="AC40" s="68" t="s">
        <v>33</v>
      </c>
    </row>
    <row r="41" spans="1:29" ht="45" hidden="1">
      <c r="A41" s="82" t="s">
        <v>520</v>
      </c>
      <c r="B41" s="72" t="s">
        <v>2058</v>
      </c>
      <c r="C41" s="89">
        <v>0</v>
      </c>
      <c r="D41" s="89">
        <v>0</v>
      </c>
      <c r="E41" s="86">
        <v>0</v>
      </c>
      <c r="F41" s="39">
        <v>0</v>
      </c>
      <c r="G41" s="29">
        <v>0</v>
      </c>
      <c r="X41" s="2" t="s">
        <v>4</v>
      </c>
      <c r="Y41" s="68" t="s">
        <v>520</v>
      </c>
      <c r="Z41" s="68" t="s">
        <v>30</v>
      </c>
      <c r="AA41" s="68" t="s">
        <v>512</v>
      </c>
      <c r="AB41" s="68" t="s">
        <v>36</v>
      </c>
      <c r="AC41" s="68" t="s">
        <v>33</v>
      </c>
    </row>
    <row r="42" spans="1:30" ht="15.75" hidden="1">
      <c r="A42" s="82" t="s">
        <v>445</v>
      </c>
      <c r="B42" s="70" t="s">
        <v>446</v>
      </c>
      <c r="C42" s="89">
        <v>0</v>
      </c>
      <c r="D42" s="89">
        <v>0</v>
      </c>
      <c r="E42" s="86">
        <v>0</v>
      </c>
      <c r="F42" s="39">
        <v>0</v>
      </c>
      <c r="G42" s="29">
        <v>0</v>
      </c>
      <c r="X42" s="2" t="s">
        <v>4</v>
      </c>
      <c r="Y42" s="68" t="s">
        <v>445</v>
      </c>
      <c r="Z42" s="68" t="s">
        <v>30</v>
      </c>
      <c r="AA42" s="68" t="s">
        <v>458</v>
      </c>
      <c r="AB42" s="68" t="s">
        <v>32</v>
      </c>
      <c r="AC42" s="68" t="s">
        <v>33</v>
      </c>
      <c r="AD42" s="2">
        <f>AD43+AD44</f>
        <v>0</v>
      </c>
    </row>
    <row r="43" spans="1:29" ht="30" hidden="1">
      <c r="A43" s="82" t="s">
        <v>448</v>
      </c>
      <c r="B43" s="71" t="s">
        <v>449</v>
      </c>
      <c r="C43" s="89">
        <v>0</v>
      </c>
      <c r="D43" s="89">
        <v>0</v>
      </c>
      <c r="E43" s="86">
        <v>0</v>
      </c>
      <c r="F43" s="39">
        <v>0</v>
      </c>
      <c r="G43" s="29">
        <v>0</v>
      </c>
      <c r="X43" s="2" t="s">
        <v>4</v>
      </c>
      <c r="Y43" s="68" t="s">
        <v>448</v>
      </c>
      <c r="Z43" s="68" t="s">
        <v>30</v>
      </c>
      <c r="AA43" s="68" t="s">
        <v>445</v>
      </c>
      <c r="AB43" s="68" t="s">
        <v>32</v>
      </c>
      <c r="AC43" s="68" t="s">
        <v>33</v>
      </c>
    </row>
    <row r="44" spans="1:29" ht="15.75" hidden="1">
      <c r="A44" s="82" t="s">
        <v>450</v>
      </c>
      <c r="B44" s="71" t="s">
        <v>446</v>
      </c>
      <c r="C44" s="89">
        <v>0</v>
      </c>
      <c r="D44" s="89">
        <v>0</v>
      </c>
      <c r="E44" s="86">
        <v>0</v>
      </c>
      <c r="F44" s="39">
        <v>0</v>
      </c>
      <c r="G44" s="29">
        <v>0</v>
      </c>
      <c r="X44" s="2" t="s">
        <v>4</v>
      </c>
      <c r="Y44" s="68" t="s">
        <v>450</v>
      </c>
      <c r="Z44" s="68" t="s">
        <v>30</v>
      </c>
      <c r="AA44" s="68" t="s">
        <v>445</v>
      </c>
      <c r="AB44" s="68" t="s">
        <v>32</v>
      </c>
      <c r="AC44" s="68" t="s">
        <v>33</v>
      </c>
    </row>
    <row r="45" spans="1:30" ht="15.75">
      <c r="A45" s="81" t="s">
        <v>459</v>
      </c>
      <c r="B45" s="77" t="s">
        <v>1879</v>
      </c>
      <c r="C45" s="88">
        <v>114843</v>
      </c>
      <c r="D45" s="88">
        <v>84283</v>
      </c>
      <c r="E45" s="85">
        <v>73.39</v>
      </c>
      <c r="F45" s="37">
        <v>4141</v>
      </c>
      <c r="G45" s="29">
        <v>80142</v>
      </c>
      <c r="Y45" s="68" t="s">
        <v>459</v>
      </c>
      <c r="Z45" s="68" t="s">
        <v>30</v>
      </c>
      <c r="AA45" s="68" t="s">
        <v>453</v>
      </c>
      <c r="AB45" s="68" t="s">
        <v>32</v>
      </c>
      <c r="AC45" s="68" t="s">
        <v>33</v>
      </c>
      <c r="AD45" s="2">
        <f>AD46</f>
        <v>0</v>
      </c>
    </row>
    <row r="46" spans="1:30" ht="15.75">
      <c r="A46" s="82" t="s">
        <v>521</v>
      </c>
      <c r="B46" s="70" t="s">
        <v>1879</v>
      </c>
      <c r="C46" s="89">
        <v>114843</v>
      </c>
      <c r="D46" s="89">
        <v>84283</v>
      </c>
      <c r="E46" s="86">
        <v>73.39</v>
      </c>
      <c r="F46" s="39">
        <v>4141</v>
      </c>
      <c r="G46" s="29">
        <v>80142</v>
      </c>
      <c r="Y46" s="68" t="s">
        <v>521</v>
      </c>
      <c r="Z46" s="68" t="s">
        <v>30</v>
      </c>
      <c r="AA46" s="68" t="s">
        <v>459</v>
      </c>
      <c r="AB46" s="68" t="s">
        <v>32</v>
      </c>
      <c r="AC46" s="68" t="s">
        <v>33</v>
      </c>
      <c r="AD46" s="2">
        <f>AD47+AD57+AD58</f>
        <v>0</v>
      </c>
    </row>
    <row r="47" spans="1:30" ht="15.75">
      <c r="A47" s="82" t="s">
        <v>522</v>
      </c>
      <c r="B47" s="71" t="s">
        <v>523</v>
      </c>
      <c r="C47" s="89">
        <v>114843</v>
      </c>
      <c r="D47" s="89">
        <v>84283</v>
      </c>
      <c r="E47" s="86">
        <v>73.39</v>
      </c>
      <c r="F47" s="39">
        <v>4141</v>
      </c>
      <c r="G47" s="29">
        <v>80142</v>
      </c>
      <c r="Y47" s="68" t="s">
        <v>522</v>
      </c>
      <c r="Z47" s="68" t="s">
        <v>30</v>
      </c>
      <c r="AA47" s="68" t="s">
        <v>521</v>
      </c>
      <c r="AB47" s="68" t="s">
        <v>32</v>
      </c>
      <c r="AC47" s="68" t="s">
        <v>33</v>
      </c>
      <c r="AD47" s="2">
        <f>AD48+AD51+AD54</f>
        <v>0</v>
      </c>
    </row>
    <row r="48" spans="1:30" ht="15.75">
      <c r="A48" s="82" t="s">
        <v>524</v>
      </c>
      <c r="B48" s="72" t="s">
        <v>525</v>
      </c>
      <c r="C48" s="89">
        <v>94916</v>
      </c>
      <c r="D48" s="89">
        <v>69963</v>
      </c>
      <c r="E48" s="86">
        <v>73.71</v>
      </c>
      <c r="F48" s="39">
        <v>3593</v>
      </c>
      <c r="G48" s="29">
        <v>66370</v>
      </c>
      <c r="Y48" s="68" t="s">
        <v>524</v>
      </c>
      <c r="Z48" s="68" t="s">
        <v>30</v>
      </c>
      <c r="AA48" s="68" t="s">
        <v>522</v>
      </c>
      <c r="AB48" s="68" t="s">
        <v>32</v>
      </c>
      <c r="AC48" s="68" t="s">
        <v>33</v>
      </c>
      <c r="AD48" s="2">
        <f>AD49+AD50</f>
        <v>0</v>
      </c>
    </row>
    <row r="49" spans="1:29" ht="30">
      <c r="A49" s="82" t="s">
        <v>526</v>
      </c>
      <c r="B49" s="73" t="s">
        <v>527</v>
      </c>
      <c r="C49" s="89">
        <v>0</v>
      </c>
      <c r="D49" s="89">
        <v>62617</v>
      </c>
      <c r="E49" s="86">
        <v>0</v>
      </c>
      <c r="F49" s="39">
        <v>3086</v>
      </c>
      <c r="G49" s="29">
        <v>59531</v>
      </c>
      <c r="Y49" s="68" t="s">
        <v>526</v>
      </c>
      <c r="Z49" s="68" t="s">
        <v>30</v>
      </c>
      <c r="AA49" s="68" t="s">
        <v>524</v>
      </c>
      <c r="AB49" s="68" t="s">
        <v>32</v>
      </c>
      <c r="AC49" s="68" t="s">
        <v>33</v>
      </c>
    </row>
    <row r="50" spans="1:29" ht="30">
      <c r="A50" s="82" t="s">
        <v>528</v>
      </c>
      <c r="B50" s="73" t="s">
        <v>467</v>
      </c>
      <c r="C50" s="89">
        <v>0</v>
      </c>
      <c r="D50" s="89">
        <v>7346</v>
      </c>
      <c r="E50" s="86">
        <v>0</v>
      </c>
      <c r="F50" s="39">
        <v>507</v>
      </c>
      <c r="G50" s="29">
        <v>6839</v>
      </c>
      <c r="Y50" s="68" t="s">
        <v>528</v>
      </c>
      <c r="Z50" s="68" t="s">
        <v>30</v>
      </c>
      <c r="AA50" s="68" t="s">
        <v>524</v>
      </c>
      <c r="AB50" s="68" t="s">
        <v>32</v>
      </c>
      <c r="AC50" s="68" t="s">
        <v>33</v>
      </c>
    </row>
    <row r="51" spans="1:30" ht="15.75">
      <c r="A51" s="82" t="s">
        <v>468</v>
      </c>
      <c r="B51" s="72" t="s">
        <v>460</v>
      </c>
      <c r="C51" s="89">
        <v>19927</v>
      </c>
      <c r="D51" s="89">
        <v>14320</v>
      </c>
      <c r="E51" s="86">
        <v>71.86</v>
      </c>
      <c r="F51" s="39">
        <v>548</v>
      </c>
      <c r="G51" s="29">
        <v>13772</v>
      </c>
      <c r="Y51" s="68" t="s">
        <v>468</v>
      </c>
      <c r="Z51" s="68" t="s">
        <v>30</v>
      </c>
      <c r="AA51" s="68" t="s">
        <v>522</v>
      </c>
      <c r="AB51" s="68" t="s">
        <v>34</v>
      </c>
      <c r="AC51" s="68" t="s">
        <v>33</v>
      </c>
      <c r="AD51" s="2">
        <f>AD52+AD53</f>
        <v>0</v>
      </c>
    </row>
    <row r="52" spans="1:29" ht="30">
      <c r="A52" s="82" t="s">
        <v>469</v>
      </c>
      <c r="B52" s="73" t="s">
        <v>461</v>
      </c>
      <c r="C52" s="89">
        <v>0</v>
      </c>
      <c r="D52" s="89">
        <v>13453</v>
      </c>
      <c r="E52" s="86">
        <v>0</v>
      </c>
      <c r="F52" s="39">
        <v>524</v>
      </c>
      <c r="G52" s="29">
        <v>12929</v>
      </c>
      <c r="Y52" s="68" t="s">
        <v>469</v>
      </c>
      <c r="Z52" s="68" t="s">
        <v>30</v>
      </c>
      <c r="AA52" s="68" t="s">
        <v>468</v>
      </c>
      <c r="AB52" s="68" t="s">
        <v>34</v>
      </c>
      <c r="AC52" s="68" t="s">
        <v>33</v>
      </c>
    </row>
    <row r="53" spans="1:29" ht="30">
      <c r="A53" s="82" t="s">
        <v>470</v>
      </c>
      <c r="B53" s="73" t="s">
        <v>462</v>
      </c>
      <c r="C53" s="89">
        <v>0</v>
      </c>
      <c r="D53" s="89">
        <v>867</v>
      </c>
      <c r="E53" s="86">
        <v>0</v>
      </c>
      <c r="F53" s="39">
        <v>24</v>
      </c>
      <c r="G53" s="29">
        <v>843</v>
      </c>
      <c r="Y53" s="68" t="s">
        <v>470</v>
      </c>
      <c r="Z53" s="68" t="s">
        <v>30</v>
      </c>
      <c r="AA53" s="68" t="s">
        <v>468</v>
      </c>
      <c r="AB53" s="68" t="s">
        <v>34</v>
      </c>
      <c r="AC53" s="68" t="s">
        <v>33</v>
      </c>
    </row>
    <row r="54" spans="1:30" ht="15.75" hidden="1">
      <c r="A54" s="82" t="s">
        <v>2059</v>
      </c>
      <c r="B54" s="72" t="s">
        <v>2060</v>
      </c>
      <c r="C54" s="89">
        <v>0</v>
      </c>
      <c r="D54" s="89">
        <v>0</v>
      </c>
      <c r="E54" s="86">
        <v>0</v>
      </c>
      <c r="F54" s="39">
        <v>0</v>
      </c>
      <c r="G54" s="29">
        <v>0</v>
      </c>
      <c r="X54" s="2" t="s">
        <v>4</v>
      </c>
      <c r="Y54" s="68" t="s">
        <v>2059</v>
      </c>
      <c r="Z54" s="68" t="s">
        <v>30</v>
      </c>
      <c r="AA54" s="68" t="s">
        <v>522</v>
      </c>
      <c r="AB54" s="68" t="s">
        <v>36</v>
      </c>
      <c r="AC54" s="68" t="s">
        <v>33</v>
      </c>
      <c r="AD54" s="2">
        <f>AD55+AD56</f>
        <v>0</v>
      </c>
    </row>
    <row r="55" spans="1:29" ht="30" hidden="1">
      <c r="A55" s="82" t="s">
        <v>2061</v>
      </c>
      <c r="B55" s="73" t="s">
        <v>2062</v>
      </c>
      <c r="C55" s="89">
        <v>0</v>
      </c>
      <c r="D55" s="89">
        <v>0</v>
      </c>
      <c r="E55" s="86">
        <v>0</v>
      </c>
      <c r="F55" s="39">
        <v>0</v>
      </c>
      <c r="G55" s="29">
        <v>0</v>
      </c>
      <c r="X55" s="2" t="s">
        <v>4</v>
      </c>
      <c r="Y55" s="68" t="s">
        <v>2061</v>
      </c>
      <c r="Z55" s="68" t="s">
        <v>30</v>
      </c>
      <c r="AA55" s="68" t="s">
        <v>2059</v>
      </c>
      <c r="AB55" s="68" t="s">
        <v>36</v>
      </c>
      <c r="AC55" s="68" t="s">
        <v>33</v>
      </c>
    </row>
    <row r="56" spans="1:29" ht="30" hidden="1">
      <c r="A56" s="82" t="s">
        <v>2063</v>
      </c>
      <c r="B56" s="73" t="s">
        <v>2064</v>
      </c>
      <c r="C56" s="89">
        <v>0</v>
      </c>
      <c r="D56" s="89">
        <v>0</v>
      </c>
      <c r="E56" s="86">
        <v>0</v>
      </c>
      <c r="F56" s="39">
        <v>0</v>
      </c>
      <c r="G56" s="29">
        <v>0</v>
      </c>
      <c r="X56" s="2" t="s">
        <v>4</v>
      </c>
      <c r="Y56" s="68" t="s">
        <v>2063</v>
      </c>
      <c r="Z56" s="68" t="s">
        <v>30</v>
      </c>
      <c r="AA56" s="68" t="s">
        <v>2059</v>
      </c>
      <c r="AB56" s="68" t="s">
        <v>36</v>
      </c>
      <c r="AC56" s="68" t="s">
        <v>33</v>
      </c>
    </row>
    <row r="57" spans="1:29" ht="15.75" hidden="1">
      <c r="A57" s="82" t="s">
        <v>471</v>
      </c>
      <c r="B57" s="71" t="s">
        <v>472</v>
      </c>
      <c r="C57" s="89">
        <v>0</v>
      </c>
      <c r="D57" s="89">
        <v>0</v>
      </c>
      <c r="E57" s="86">
        <v>0</v>
      </c>
      <c r="F57" s="39">
        <v>0</v>
      </c>
      <c r="G57" s="29">
        <v>0</v>
      </c>
      <c r="X57" s="2" t="s">
        <v>4</v>
      </c>
      <c r="Y57" s="68" t="s">
        <v>471</v>
      </c>
      <c r="Z57" s="68" t="s">
        <v>30</v>
      </c>
      <c r="AA57" s="68" t="s">
        <v>521</v>
      </c>
      <c r="AB57" s="68" t="s">
        <v>32</v>
      </c>
      <c r="AC57" s="68" t="s">
        <v>33</v>
      </c>
    </row>
    <row r="58" spans="1:29" ht="15.75" hidden="1">
      <c r="A58" s="82" t="s">
        <v>473</v>
      </c>
      <c r="B58" s="71" t="s">
        <v>474</v>
      </c>
      <c r="C58" s="89">
        <v>0</v>
      </c>
      <c r="D58" s="89">
        <v>0</v>
      </c>
      <c r="E58" s="86">
        <v>0</v>
      </c>
      <c r="F58" s="39">
        <v>0</v>
      </c>
      <c r="G58" s="29">
        <v>0</v>
      </c>
      <c r="X58" s="2" t="s">
        <v>4</v>
      </c>
      <c r="Y58" s="68" t="s">
        <v>473</v>
      </c>
      <c r="Z58" s="68" t="s">
        <v>30</v>
      </c>
      <c r="AA58" s="68" t="s">
        <v>521</v>
      </c>
      <c r="AB58" s="68" t="s">
        <v>32</v>
      </c>
      <c r="AC58" s="68" t="s">
        <v>33</v>
      </c>
    </row>
    <row r="59" spans="1:30" ht="15.75" hidden="1">
      <c r="A59" s="81" t="s">
        <v>463</v>
      </c>
      <c r="B59" s="77" t="s">
        <v>740</v>
      </c>
      <c r="C59" s="88">
        <v>0</v>
      </c>
      <c r="D59" s="88">
        <v>0</v>
      </c>
      <c r="E59" s="85">
        <v>0</v>
      </c>
      <c r="F59" s="37">
        <v>0</v>
      </c>
      <c r="G59" s="29">
        <v>0</v>
      </c>
      <c r="X59" s="2" t="s">
        <v>4</v>
      </c>
      <c r="Y59" s="68" t="s">
        <v>463</v>
      </c>
      <c r="Z59" s="68" t="s">
        <v>30</v>
      </c>
      <c r="AA59" s="68" t="s">
        <v>453</v>
      </c>
      <c r="AB59" s="68" t="s">
        <v>32</v>
      </c>
      <c r="AC59" s="68" t="s">
        <v>33</v>
      </c>
      <c r="AD59" s="2">
        <f>AD60</f>
        <v>0</v>
      </c>
    </row>
    <row r="60" spans="1:30" ht="15.75" hidden="1">
      <c r="A60" s="82" t="s">
        <v>893</v>
      </c>
      <c r="B60" s="70" t="s">
        <v>740</v>
      </c>
      <c r="C60" s="89">
        <v>0</v>
      </c>
      <c r="D60" s="89">
        <v>0</v>
      </c>
      <c r="E60" s="86">
        <v>0</v>
      </c>
      <c r="F60" s="39">
        <v>0</v>
      </c>
      <c r="G60" s="29">
        <v>0</v>
      </c>
      <c r="X60" s="2" t="s">
        <v>4</v>
      </c>
      <c r="Y60" s="68" t="s">
        <v>893</v>
      </c>
      <c r="Z60" s="68" t="s">
        <v>30</v>
      </c>
      <c r="AA60" s="68" t="s">
        <v>463</v>
      </c>
      <c r="AB60" s="68" t="s">
        <v>32</v>
      </c>
      <c r="AC60" s="68" t="s">
        <v>33</v>
      </c>
      <c r="AD60" s="2">
        <f>AD61+AD66</f>
        <v>0</v>
      </c>
    </row>
    <row r="61" spans="1:30" ht="15.75" hidden="1">
      <c r="A61" s="82" t="s">
        <v>894</v>
      </c>
      <c r="B61" s="71" t="s">
        <v>895</v>
      </c>
      <c r="C61" s="89">
        <v>0</v>
      </c>
      <c r="D61" s="89">
        <v>0</v>
      </c>
      <c r="E61" s="86">
        <v>0</v>
      </c>
      <c r="F61" s="39">
        <v>0</v>
      </c>
      <c r="G61" s="29">
        <v>0</v>
      </c>
      <c r="X61" s="2" t="s">
        <v>4</v>
      </c>
      <c r="Y61" s="68" t="s">
        <v>894</v>
      </c>
      <c r="Z61" s="68" t="s">
        <v>30</v>
      </c>
      <c r="AA61" s="68" t="s">
        <v>893</v>
      </c>
      <c r="AB61" s="68" t="s">
        <v>32</v>
      </c>
      <c r="AC61" s="68" t="s">
        <v>33</v>
      </c>
      <c r="AD61" s="2">
        <f>AD62+AD63+AD64+AD65</f>
        <v>0</v>
      </c>
    </row>
    <row r="62" spans="1:29" ht="15.75" hidden="1">
      <c r="A62" s="82" t="s">
        <v>896</v>
      </c>
      <c r="B62" s="72" t="s">
        <v>897</v>
      </c>
      <c r="C62" s="89">
        <v>0</v>
      </c>
      <c r="D62" s="89">
        <v>0</v>
      </c>
      <c r="E62" s="86">
        <v>0</v>
      </c>
      <c r="F62" s="39">
        <v>0</v>
      </c>
      <c r="G62" s="29">
        <v>0</v>
      </c>
      <c r="X62" s="2" t="s">
        <v>4</v>
      </c>
      <c r="Y62" s="68" t="s">
        <v>896</v>
      </c>
      <c r="Z62" s="68" t="s">
        <v>30</v>
      </c>
      <c r="AA62" s="68" t="s">
        <v>894</v>
      </c>
      <c r="AB62" s="68" t="s">
        <v>32</v>
      </c>
      <c r="AC62" s="68" t="s">
        <v>33</v>
      </c>
    </row>
    <row r="63" spans="1:29" ht="15.75" hidden="1">
      <c r="A63" s="82" t="s">
        <v>898</v>
      </c>
      <c r="B63" s="72" t="s">
        <v>899</v>
      </c>
      <c r="C63" s="89">
        <v>0</v>
      </c>
      <c r="D63" s="89">
        <v>0</v>
      </c>
      <c r="E63" s="86">
        <v>0</v>
      </c>
      <c r="F63" s="39">
        <v>0</v>
      </c>
      <c r="G63" s="29">
        <v>0</v>
      </c>
      <c r="X63" s="2" t="s">
        <v>4</v>
      </c>
      <c r="Y63" s="68" t="s">
        <v>898</v>
      </c>
      <c r="Z63" s="68" t="s">
        <v>30</v>
      </c>
      <c r="AA63" s="68" t="s">
        <v>894</v>
      </c>
      <c r="AB63" s="68" t="s">
        <v>32</v>
      </c>
      <c r="AC63" s="68" t="s">
        <v>33</v>
      </c>
    </row>
    <row r="64" spans="1:29" ht="15.75" hidden="1">
      <c r="A64" s="82" t="s">
        <v>900</v>
      </c>
      <c r="B64" s="72" t="s">
        <v>901</v>
      </c>
      <c r="C64" s="89">
        <v>0</v>
      </c>
      <c r="D64" s="89">
        <v>0</v>
      </c>
      <c r="E64" s="86">
        <v>0</v>
      </c>
      <c r="F64" s="39">
        <v>0</v>
      </c>
      <c r="G64" s="29">
        <v>0</v>
      </c>
      <c r="X64" s="2" t="s">
        <v>4</v>
      </c>
      <c r="Y64" s="68" t="s">
        <v>900</v>
      </c>
      <c r="Z64" s="68" t="s">
        <v>30</v>
      </c>
      <c r="AA64" s="68" t="s">
        <v>894</v>
      </c>
      <c r="AB64" s="68" t="s">
        <v>32</v>
      </c>
      <c r="AC64" s="68" t="s">
        <v>33</v>
      </c>
    </row>
    <row r="65" spans="1:29" ht="15.75" hidden="1">
      <c r="A65" s="82" t="s">
        <v>902</v>
      </c>
      <c r="B65" s="72" t="s">
        <v>903</v>
      </c>
      <c r="C65" s="89">
        <v>0</v>
      </c>
      <c r="D65" s="89">
        <v>0</v>
      </c>
      <c r="E65" s="86">
        <v>0</v>
      </c>
      <c r="F65" s="39">
        <v>0</v>
      </c>
      <c r="G65" s="29">
        <v>0</v>
      </c>
      <c r="X65" s="2" t="s">
        <v>4</v>
      </c>
      <c r="Y65" s="68" t="s">
        <v>902</v>
      </c>
      <c r="Z65" s="68" t="s">
        <v>30</v>
      </c>
      <c r="AA65" s="68" t="s">
        <v>894</v>
      </c>
      <c r="AB65" s="68" t="s">
        <v>32</v>
      </c>
      <c r="AC65" s="68" t="s">
        <v>33</v>
      </c>
    </row>
    <row r="66" spans="1:29" ht="15.75" hidden="1">
      <c r="A66" s="82" t="s">
        <v>904</v>
      </c>
      <c r="B66" s="71" t="s">
        <v>905</v>
      </c>
      <c r="C66" s="89">
        <v>0</v>
      </c>
      <c r="D66" s="89">
        <v>0</v>
      </c>
      <c r="E66" s="86">
        <v>0</v>
      </c>
      <c r="F66" s="39">
        <v>0</v>
      </c>
      <c r="G66" s="29">
        <v>0</v>
      </c>
      <c r="X66" s="2" t="s">
        <v>4</v>
      </c>
      <c r="Y66" s="68" t="s">
        <v>904</v>
      </c>
      <c r="Z66" s="68" t="s">
        <v>30</v>
      </c>
      <c r="AA66" s="68" t="s">
        <v>893</v>
      </c>
      <c r="AB66" s="68" t="s">
        <v>32</v>
      </c>
      <c r="AC66" s="68" t="s">
        <v>33</v>
      </c>
    </row>
    <row r="67" spans="1:30" ht="15.75" hidden="1">
      <c r="A67" s="82" t="s">
        <v>475</v>
      </c>
      <c r="B67" s="69" t="s">
        <v>741</v>
      </c>
      <c r="C67" s="89">
        <v>0</v>
      </c>
      <c r="D67" s="89">
        <v>0</v>
      </c>
      <c r="E67" s="86">
        <v>0</v>
      </c>
      <c r="F67" s="39">
        <v>0</v>
      </c>
      <c r="G67" s="29">
        <v>0</v>
      </c>
      <c r="X67" s="2" t="s">
        <v>4</v>
      </c>
      <c r="Y67" s="68" t="s">
        <v>475</v>
      </c>
      <c r="Z67" s="68" t="s">
        <v>30</v>
      </c>
      <c r="AA67" s="68" t="s">
        <v>453</v>
      </c>
      <c r="AB67" s="68" t="s">
        <v>32</v>
      </c>
      <c r="AC67" s="68" t="s">
        <v>33</v>
      </c>
      <c r="AD67" s="2">
        <f>AD68+AD76+AD155+AD167</f>
        <v>0</v>
      </c>
    </row>
    <row r="68" spans="1:30" ht="15.75" hidden="1">
      <c r="A68" s="81" t="s">
        <v>464</v>
      </c>
      <c r="B68" s="76" t="s">
        <v>477</v>
      </c>
      <c r="C68" s="88">
        <v>0</v>
      </c>
      <c r="D68" s="88">
        <v>0</v>
      </c>
      <c r="E68" s="85">
        <v>0</v>
      </c>
      <c r="F68" s="37">
        <v>0</v>
      </c>
      <c r="G68" s="29">
        <v>0</v>
      </c>
      <c r="X68" s="2" t="s">
        <v>4</v>
      </c>
      <c r="Y68" s="68" t="s">
        <v>464</v>
      </c>
      <c r="Z68" s="68" t="s">
        <v>30</v>
      </c>
      <c r="AA68" s="68" t="s">
        <v>475</v>
      </c>
      <c r="AB68" s="68" t="s">
        <v>32</v>
      </c>
      <c r="AC68" s="68" t="s">
        <v>33</v>
      </c>
      <c r="AD68" s="2">
        <f>AD69</f>
        <v>0</v>
      </c>
    </row>
    <row r="69" spans="1:30" ht="15.75" hidden="1">
      <c r="A69" s="82" t="s">
        <v>476</v>
      </c>
      <c r="B69" s="71" t="s">
        <v>477</v>
      </c>
      <c r="C69" s="89">
        <v>0</v>
      </c>
      <c r="D69" s="89">
        <v>0</v>
      </c>
      <c r="E69" s="86">
        <v>0</v>
      </c>
      <c r="F69" s="39">
        <v>0</v>
      </c>
      <c r="G69" s="29">
        <v>0</v>
      </c>
      <c r="X69" s="2" t="s">
        <v>4</v>
      </c>
      <c r="Y69" s="68" t="s">
        <v>476</v>
      </c>
      <c r="Z69" s="68" t="s">
        <v>30</v>
      </c>
      <c r="AA69" s="68" t="s">
        <v>464</v>
      </c>
      <c r="AB69" s="68" t="s">
        <v>32</v>
      </c>
      <c r="AC69" s="68" t="s">
        <v>33</v>
      </c>
      <c r="AD69" s="2">
        <f>AD70+AD71+AD72+AD73+AD74+AD75</f>
        <v>0</v>
      </c>
    </row>
    <row r="70" spans="1:29" ht="30" hidden="1">
      <c r="A70" s="82" t="s">
        <v>478</v>
      </c>
      <c r="B70" s="72" t="s">
        <v>479</v>
      </c>
      <c r="C70" s="89">
        <v>0</v>
      </c>
      <c r="D70" s="89">
        <v>0</v>
      </c>
      <c r="E70" s="86">
        <v>0</v>
      </c>
      <c r="F70" s="39">
        <v>0</v>
      </c>
      <c r="G70" s="29">
        <v>0</v>
      </c>
      <c r="X70" s="2" t="s">
        <v>4</v>
      </c>
      <c r="Y70" s="68" t="s">
        <v>478</v>
      </c>
      <c r="Z70" s="68" t="s">
        <v>30</v>
      </c>
      <c r="AA70" s="68" t="s">
        <v>476</v>
      </c>
      <c r="AB70" s="68" t="s">
        <v>32</v>
      </c>
      <c r="AC70" s="68" t="s">
        <v>33</v>
      </c>
    </row>
    <row r="71" spans="1:29" ht="15.75" hidden="1">
      <c r="A71" s="82" t="s">
        <v>480</v>
      </c>
      <c r="B71" s="72" t="s">
        <v>481</v>
      </c>
      <c r="C71" s="89">
        <v>0</v>
      </c>
      <c r="D71" s="89">
        <v>0</v>
      </c>
      <c r="E71" s="86">
        <v>0</v>
      </c>
      <c r="F71" s="39">
        <v>0</v>
      </c>
      <c r="G71" s="29">
        <v>0</v>
      </c>
      <c r="X71" s="2" t="s">
        <v>4</v>
      </c>
      <c r="Y71" s="68" t="s">
        <v>480</v>
      </c>
      <c r="Z71" s="68" t="s">
        <v>30</v>
      </c>
      <c r="AA71" s="68" t="s">
        <v>476</v>
      </c>
      <c r="AB71" s="68" t="s">
        <v>32</v>
      </c>
      <c r="AC71" s="68" t="s">
        <v>33</v>
      </c>
    </row>
    <row r="72" spans="1:29" ht="30" hidden="1">
      <c r="A72" s="82" t="s">
        <v>482</v>
      </c>
      <c r="B72" s="72" t="s">
        <v>483</v>
      </c>
      <c r="C72" s="89">
        <v>0</v>
      </c>
      <c r="D72" s="89">
        <v>0</v>
      </c>
      <c r="E72" s="86">
        <v>0</v>
      </c>
      <c r="F72" s="39">
        <v>0</v>
      </c>
      <c r="G72" s="29">
        <v>0</v>
      </c>
      <c r="X72" s="2" t="s">
        <v>4</v>
      </c>
      <c r="Y72" s="68" t="s">
        <v>482</v>
      </c>
      <c r="Z72" s="68" t="s">
        <v>30</v>
      </c>
      <c r="AA72" s="68" t="s">
        <v>476</v>
      </c>
      <c r="AB72" s="68" t="s">
        <v>32</v>
      </c>
      <c r="AC72" s="68" t="s">
        <v>33</v>
      </c>
    </row>
    <row r="73" spans="1:29" ht="30" hidden="1">
      <c r="A73" s="82" t="s">
        <v>484</v>
      </c>
      <c r="B73" s="72" t="s">
        <v>485</v>
      </c>
      <c r="C73" s="89">
        <v>0</v>
      </c>
      <c r="D73" s="89">
        <v>0</v>
      </c>
      <c r="E73" s="86">
        <v>0</v>
      </c>
      <c r="F73" s="39">
        <v>0</v>
      </c>
      <c r="G73" s="29">
        <v>0</v>
      </c>
      <c r="X73" s="2" t="s">
        <v>4</v>
      </c>
      <c r="Y73" s="68" t="s">
        <v>484</v>
      </c>
      <c r="Z73" s="68" t="s">
        <v>30</v>
      </c>
      <c r="AA73" s="68" t="s">
        <v>476</v>
      </c>
      <c r="AB73" s="68" t="s">
        <v>32</v>
      </c>
      <c r="AC73" s="68" t="s">
        <v>33</v>
      </c>
    </row>
    <row r="74" spans="1:29" ht="60" hidden="1">
      <c r="A74" s="82" t="s">
        <v>486</v>
      </c>
      <c r="B74" s="72" t="s">
        <v>487</v>
      </c>
      <c r="C74" s="89">
        <v>0</v>
      </c>
      <c r="D74" s="89">
        <v>0</v>
      </c>
      <c r="E74" s="86">
        <v>0</v>
      </c>
      <c r="F74" s="39">
        <v>0</v>
      </c>
      <c r="G74" s="29">
        <v>0</v>
      </c>
      <c r="X74" s="2" t="s">
        <v>4</v>
      </c>
      <c r="Y74" s="68" t="s">
        <v>486</v>
      </c>
      <c r="Z74" s="68" t="s">
        <v>30</v>
      </c>
      <c r="AA74" s="68" t="s">
        <v>476</v>
      </c>
      <c r="AB74" s="68" t="s">
        <v>32</v>
      </c>
      <c r="AC74" s="68" t="s">
        <v>33</v>
      </c>
    </row>
    <row r="75" spans="1:29" ht="45" hidden="1">
      <c r="A75" s="82" t="s">
        <v>488</v>
      </c>
      <c r="B75" s="72" t="s">
        <v>489</v>
      </c>
      <c r="C75" s="89">
        <v>0</v>
      </c>
      <c r="D75" s="89">
        <v>0</v>
      </c>
      <c r="E75" s="86">
        <v>0</v>
      </c>
      <c r="F75" s="39">
        <v>0</v>
      </c>
      <c r="G75" s="29">
        <v>0</v>
      </c>
      <c r="X75" s="2" t="s">
        <v>4</v>
      </c>
      <c r="Y75" s="68" t="s">
        <v>488</v>
      </c>
      <c r="Z75" s="68" t="s">
        <v>30</v>
      </c>
      <c r="AA75" s="68" t="s">
        <v>476</v>
      </c>
      <c r="AB75" s="68" t="s">
        <v>32</v>
      </c>
      <c r="AC75" s="68" t="s">
        <v>33</v>
      </c>
    </row>
    <row r="76" spans="1:30" ht="15.75" hidden="1">
      <c r="A76" s="81" t="s">
        <v>465</v>
      </c>
      <c r="B76" s="76" t="s">
        <v>466</v>
      </c>
      <c r="C76" s="88">
        <v>0</v>
      </c>
      <c r="D76" s="88">
        <v>0</v>
      </c>
      <c r="E76" s="85">
        <v>0</v>
      </c>
      <c r="F76" s="37">
        <v>0</v>
      </c>
      <c r="G76" s="29">
        <v>0</v>
      </c>
      <c r="X76" s="2" t="s">
        <v>4</v>
      </c>
      <c r="Y76" s="68" t="s">
        <v>465</v>
      </c>
      <c r="Z76" s="68" t="s">
        <v>30</v>
      </c>
      <c r="AA76" s="68" t="s">
        <v>475</v>
      </c>
      <c r="AB76" s="68" t="s">
        <v>32</v>
      </c>
      <c r="AC76" s="68" t="s">
        <v>33</v>
      </c>
      <c r="AD76" s="2">
        <f>AD77+AD99+AD134</f>
        <v>0</v>
      </c>
    </row>
    <row r="77" spans="1:30" ht="30" hidden="1">
      <c r="A77" s="82" t="s">
        <v>490</v>
      </c>
      <c r="B77" s="71" t="s">
        <v>491</v>
      </c>
      <c r="C77" s="89">
        <v>0</v>
      </c>
      <c r="D77" s="89">
        <v>0</v>
      </c>
      <c r="E77" s="86">
        <v>0</v>
      </c>
      <c r="F77" s="39">
        <v>0</v>
      </c>
      <c r="G77" s="29">
        <v>0</v>
      </c>
      <c r="X77" s="2" t="s">
        <v>4</v>
      </c>
      <c r="Y77" s="68" t="s">
        <v>490</v>
      </c>
      <c r="Z77" s="68" t="s">
        <v>30</v>
      </c>
      <c r="AA77" s="68" t="s">
        <v>465</v>
      </c>
      <c r="AB77" s="68" t="s">
        <v>32</v>
      </c>
      <c r="AC77" s="68" t="s">
        <v>33</v>
      </c>
      <c r="AD77" s="2">
        <f>AD78+AD84+AD85+AD86+AD91+AD98</f>
        <v>0</v>
      </c>
    </row>
    <row r="78" spans="1:30" ht="15.75" hidden="1">
      <c r="A78" s="82" t="s">
        <v>492</v>
      </c>
      <c r="B78" s="72" t="s">
        <v>493</v>
      </c>
      <c r="C78" s="89">
        <v>0</v>
      </c>
      <c r="D78" s="89">
        <v>0</v>
      </c>
      <c r="E78" s="86">
        <v>0</v>
      </c>
      <c r="F78" s="39">
        <v>0</v>
      </c>
      <c r="G78" s="29">
        <v>0</v>
      </c>
      <c r="X78" s="2" t="s">
        <v>4</v>
      </c>
      <c r="Y78" s="68" t="s">
        <v>492</v>
      </c>
      <c r="Z78" s="68" t="s">
        <v>30</v>
      </c>
      <c r="AA78" s="68" t="s">
        <v>490</v>
      </c>
      <c r="AB78" s="68" t="s">
        <v>32</v>
      </c>
      <c r="AC78" s="68" t="s">
        <v>33</v>
      </c>
      <c r="AD78" s="2">
        <f>AD79+AD80+AD81+AD82+AD83</f>
        <v>0</v>
      </c>
    </row>
    <row r="79" spans="1:29" ht="15.75" hidden="1">
      <c r="A79" s="82" t="s">
        <v>494</v>
      </c>
      <c r="B79" s="73" t="s">
        <v>495</v>
      </c>
      <c r="C79" s="89">
        <v>0</v>
      </c>
      <c r="D79" s="89">
        <v>0</v>
      </c>
      <c r="E79" s="86">
        <v>0</v>
      </c>
      <c r="F79" s="39">
        <v>0</v>
      </c>
      <c r="G79" s="29">
        <v>0</v>
      </c>
      <c r="X79" s="2" t="s">
        <v>4</v>
      </c>
      <c r="Y79" s="68" t="s">
        <v>494</v>
      </c>
      <c r="Z79" s="68" t="s">
        <v>30</v>
      </c>
      <c r="AA79" s="68" t="s">
        <v>492</v>
      </c>
      <c r="AB79" s="68" t="s">
        <v>32</v>
      </c>
      <c r="AC79" s="68" t="s">
        <v>33</v>
      </c>
    </row>
    <row r="80" spans="1:29" ht="15.75" hidden="1">
      <c r="A80" s="82" t="s">
        <v>496</v>
      </c>
      <c r="B80" s="73" t="s">
        <v>1511</v>
      </c>
      <c r="C80" s="89">
        <v>0</v>
      </c>
      <c r="D80" s="89">
        <v>0</v>
      </c>
      <c r="E80" s="86">
        <v>0</v>
      </c>
      <c r="F80" s="39">
        <v>0</v>
      </c>
      <c r="G80" s="29">
        <v>0</v>
      </c>
      <c r="X80" s="2" t="s">
        <v>4</v>
      </c>
      <c r="Y80" s="68" t="s">
        <v>496</v>
      </c>
      <c r="Z80" s="68" t="s">
        <v>30</v>
      </c>
      <c r="AA80" s="68" t="s">
        <v>492</v>
      </c>
      <c r="AB80" s="68" t="s">
        <v>32</v>
      </c>
      <c r="AC80" s="68" t="s">
        <v>33</v>
      </c>
    </row>
    <row r="81" spans="1:29" ht="30" hidden="1">
      <c r="A81" s="82" t="s">
        <v>1512</v>
      </c>
      <c r="B81" s="73" t="s">
        <v>735</v>
      </c>
      <c r="C81" s="89">
        <v>0</v>
      </c>
      <c r="D81" s="89">
        <v>0</v>
      </c>
      <c r="E81" s="86">
        <v>0</v>
      </c>
      <c r="F81" s="39">
        <v>0</v>
      </c>
      <c r="G81" s="29">
        <v>0</v>
      </c>
      <c r="X81" s="2" t="s">
        <v>4</v>
      </c>
      <c r="Y81" s="68" t="s">
        <v>1512</v>
      </c>
      <c r="Z81" s="68" t="s">
        <v>30</v>
      </c>
      <c r="AA81" s="68" t="s">
        <v>492</v>
      </c>
      <c r="AB81" s="68" t="s">
        <v>34</v>
      </c>
      <c r="AC81" s="68" t="s">
        <v>33</v>
      </c>
    </row>
    <row r="82" spans="1:29" ht="30" hidden="1">
      <c r="A82" s="82" t="s">
        <v>1513</v>
      </c>
      <c r="B82" s="73" t="s">
        <v>736</v>
      </c>
      <c r="C82" s="89">
        <v>0</v>
      </c>
      <c r="D82" s="89">
        <v>0</v>
      </c>
      <c r="E82" s="86">
        <v>0</v>
      </c>
      <c r="F82" s="39">
        <v>0</v>
      </c>
      <c r="G82" s="29">
        <v>0</v>
      </c>
      <c r="X82" s="2" t="s">
        <v>4</v>
      </c>
      <c r="Y82" s="68" t="s">
        <v>1513</v>
      </c>
      <c r="Z82" s="68" t="s">
        <v>30</v>
      </c>
      <c r="AA82" s="68" t="s">
        <v>492</v>
      </c>
      <c r="AB82" s="68" t="s">
        <v>34</v>
      </c>
      <c r="AC82" s="68" t="s">
        <v>33</v>
      </c>
    </row>
    <row r="83" spans="1:29" ht="30" hidden="1">
      <c r="A83" s="82" t="s">
        <v>760</v>
      </c>
      <c r="B83" s="73" t="s">
        <v>761</v>
      </c>
      <c r="C83" s="89">
        <v>0</v>
      </c>
      <c r="D83" s="89">
        <v>0</v>
      </c>
      <c r="E83" s="86">
        <v>0</v>
      </c>
      <c r="F83" s="39">
        <v>0</v>
      </c>
      <c r="G83" s="29">
        <v>0</v>
      </c>
      <c r="X83" s="2" t="s">
        <v>4</v>
      </c>
      <c r="Y83" s="68" t="s">
        <v>760</v>
      </c>
      <c r="Z83" s="68" t="s">
        <v>30</v>
      </c>
      <c r="AA83" s="68" t="s">
        <v>492</v>
      </c>
      <c r="AB83" s="68" t="s">
        <v>32</v>
      </c>
      <c r="AC83" s="68" t="s">
        <v>33</v>
      </c>
    </row>
    <row r="84" spans="1:29" ht="15.75" hidden="1">
      <c r="A84" s="82" t="s">
        <v>762</v>
      </c>
      <c r="B84" s="72" t="s">
        <v>763</v>
      </c>
      <c r="C84" s="89">
        <v>0</v>
      </c>
      <c r="D84" s="89">
        <v>0</v>
      </c>
      <c r="E84" s="86">
        <v>0</v>
      </c>
      <c r="F84" s="39">
        <v>0</v>
      </c>
      <c r="G84" s="29">
        <v>0</v>
      </c>
      <c r="X84" s="2" t="s">
        <v>4</v>
      </c>
      <c r="Y84" s="68" t="s">
        <v>762</v>
      </c>
      <c r="Z84" s="68" t="s">
        <v>30</v>
      </c>
      <c r="AA84" s="68" t="s">
        <v>490</v>
      </c>
      <c r="AB84" s="68" t="s">
        <v>32</v>
      </c>
      <c r="AC84" s="68" t="s">
        <v>33</v>
      </c>
    </row>
    <row r="85" spans="1:29" ht="15.75" hidden="1">
      <c r="A85" s="82" t="s">
        <v>764</v>
      </c>
      <c r="B85" s="72" t="s">
        <v>765</v>
      </c>
      <c r="C85" s="89">
        <v>0</v>
      </c>
      <c r="D85" s="89">
        <v>0</v>
      </c>
      <c r="E85" s="86">
        <v>0</v>
      </c>
      <c r="F85" s="39">
        <v>0</v>
      </c>
      <c r="G85" s="29">
        <v>0</v>
      </c>
      <c r="X85" s="2" t="s">
        <v>4</v>
      </c>
      <c r="Y85" s="68" t="s">
        <v>764</v>
      </c>
      <c r="Z85" s="68" t="s">
        <v>30</v>
      </c>
      <c r="AA85" s="68" t="s">
        <v>490</v>
      </c>
      <c r="AB85" s="68" t="s">
        <v>32</v>
      </c>
      <c r="AC85" s="68" t="s">
        <v>33</v>
      </c>
    </row>
    <row r="86" spans="1:30" ht="15.75" hidden="1">
      <c r="A86" s="82" t="s">
        <v>766</v>
      </c>
      <c r="B86" s="72" t="s">
        <v>767</v>
      </c>
      <c r="C86" s="89">
        <v>0</v>
      </c>
      <c r="D86" s="89">
        <v>0</v>
      </c>
      <c r="E86" s="86">
        <v>0</v>
      </c>
      <c r="F86" s="39">
        <v>0</v>
      </c>
      <c r="G86" s="29">
        <v>0</v>
      </c>
      <c r="X86" s="2" t="s">
        <v>4</v>
      </c>
      <c r="Y86" s="68" t="s">
        <v>766</v>
      </c>
      <c r="Z86" s="68" t="s">
        <v>30</v>
      </c>
      <c r="AA86" s="68" t="s">
        <v>490</v>
      </c>
      <c r="AB86" s="68" t="s">
        <v>32</v>
      </c>
      <c r="AC86" s="68" t="s">
        <v>33</v>
      </c>
      <c r="AD86" s="2">
        <f>AD87+AD88+AD89+AD90</f>
        <v>0</v>
      </c>
    </row>
    <row r="87" spans="1:29" ht="15.75" hidden="1">
      <c r="A87" s="82" t="s">
        <v>768</v>
      </c>
      <c r="B87" s="73" t="s">
        <v>769</v>
      </c>
      <c r="C87" s="89">
        <v>0</v>
      </c>
      <c r="D87" s="89">
        <v>0</v>
      </c>
      <c r="E87" s="86">
        <v>0</v>
      </c>
      <c r="F87" s="39">
        <v>0</v>
      </c>
      <c r="G87" s="29">
        <v>0</v>
      </c>
      <c r="X87" s="2" t="s">
        <v>4</v>
      </c>
      <c r="Y87" s="68" t="s">
        <v>768</v>
      </c>
      <c r="Z87" s="68" t="s">
        <v>30</v>
      </c>
      <c r="AA87" s="68" t="s">
        <v>766</v>
      </c>
      <c r="AB87" s="68" t="s">
        <v>32</v>
      </c>
      <c r="AC87" s="68" t="s">
        <v>33</v>
      </c>
    </row>
    <row r="88" spans="1:29" ht="15.75" hidden="1">
      <c r="A88" s="82" t="s">
        <v>770</v>
      </c>
      <c r="B88" s="73" t="s">
        <v>771</v>
      </c>
      <c r="C88" s="89">
        <v>0</v>
      </c>
      <c r="D88" s="89">
        <v>0</v>
      </c>
      <c r="E88" s="86">
        <v>0</v>
      </c>
      <c r="F88" s="39">
        <v>0</v>
      </c>
      <c r="G88" s="29">
        <v>0</v>
      </c>
      <c r="X88" s="2" t="s">
        <v>4</v>
      </c>
      <c r="Y88" s="68" t="s">
        <v>770</v>
      </c>
      <c r="Z88" s="68" t="s">
        <v>30</v>
      </c>
      <c r="AA88" s="68" t="s">
        <v>766</v>
      </c>
      <c r="AB88" s="68" t="s">
        <v>32</v>
      </c>
      <c r="AC88" s="68" t="s">
        <v>33</v>
      </c>
    </row>
    <row r="89" spans="1:29" ht="30" hidden="1">
      <c r="A89" s="82" t="s">
        <v>772</v>
      </c>
      <c r="B89" s="73" t="s">
        <v>773</v>
      </c>
      <c r="C89" s="89">
        <v>0</v>
      </c>
      <c r="D89" s="89">
        <v>0</v>
      </c>
      <c r="E89" s="86">
        <v>0</v>
      </c>
      <c r="F89" s="39">
        <v>0</v>
      </c>
      <c r="G89" s="29">
        <v>0</v>
      </c>
      <c r="X89" s="2" t="s">
        <v>4</v>
      </c>
      <c r="Y89" s="68" t="s">
        <v>772</v>
      </c>
      <c r="Z89" s="68" t="s">
        <v>30</v>
      </c>
      <c r="AA89" s="68" t="s">
        <v>766</v>
      </c>
      <c r="AB89" s="68" t="s">
        <v>32</v>
      </c>
      <c r="AC89" s="68" t="s">
        <v>33</v>
      </c>
    </row>
    <row r="90" spans="1:29" ht="15.75" hidden="1">
      <c r="A90" s="82" t="s">
        <v>774</v>
      </c>
      <c r="B90" s="73" t="s">
        <v>775</v>
      </c>
      <c r="C90" s="89">
        <v>0</v>
      </c>
      <c r="D90" s="89">
        <v>0</v>
      </c>
      <c r="E90" s="86">
        <v>0</v>
      </c>
      <c r="F90" s="39">
        <v>0</v>
      </c>
      <c r="G90" s="29">
        <v>0</v>
      </c>
      <c r="X90" s="2" t="s">
        <v>4</v>
      </c>
      <c r="Y90" s="68" t="s">
        <v>774</v>
      </c>
      <c r="Z90" s="68" t="s">
        <v>30</v>
      </c>
      <c r="AA90" s="68" t="s">
        <v>766</v>
      </c>
      <c r="AB90" s="68" t="s">
        <v>32</v>
      </c>
      <c r="AC90" s="68" t="s">
        <v>33</v>
      </c>
    </row>
    <row r="91" spans="1:30" ht="30" hidden="1">
      <c r="A91" s="82" t="s">
        <v>776</v>
      </c>
      <c r="B91" s="72" t="s">
        <v>777</v>
      </c>
      <c r="C91" s="89">
        <v>0</v>
      </c>
      <c r="D91" s="89">
        <v>0</v>
      </c>
      <c r="E91" s="86">
        <v>0</v>
      </c>
      <c r="F91" s="39">
        <v>0</v>
      </c>
      <c r="G91" s="29">
        <v>0</v>
      </c>
      <c r="X91" s="2" t="s">
        <v>4</v>
      </c>
      <c r="Y91" s="68" t="s">
        <v>776</v>
      </c>
      <c r="Z91" s="68" t="s">
        <v>30</v>
      </c>
      <c r="AA91" s="68" t="s">
        <v>490</v>
      </c>
      <c r="AB91" s="68" t="s">
        <v>32</v>
      </c>
      <c r="AC91" s="68" t="s">
        <v>33</v>
      </c>
      <c r="AD91" s="2">
        <f>AD92+AD93+AD94+AD95+AD96+AD97</f>
        <v>0</v>
      </c>
    </row>
    <row r="92" spans="1:29" ht="60" hidden="1">
      <c r="A92" s="82" t="s">
        <v>778</v>
      </c>
      <c r="B92" s="73" t="s">
        <v>779</v>
      </c>
      <c r="C92" s="89">
        <v>0</v>
      </c>
      <c r="D92" s="89">
        <v>0</v>
      </c>
      <c r="E92" s="86">
        <v>0</v>
      </c>
      <c r="F92" s="39">
        <v>0</v>
      </c>
      <c r="G92" s="29">
        <v>0</v>
      </c>
      <c r="X92" s="2" t="s">
        <v>4</v>
      </c>
      <c r="Y92" s="68" t="s">
        <v>778</v>
      </c>
      <c r="Z92" s="68" t="s">
        <v>30</v>
      </c>
      <c r="AA92" s="68" t="s">
        <v>776</v>
      </c>
      <c r="AB92" s="68" t="s">
        <v>32</v>
      </c>
      <c r="AC92" s="68" t="s">
        <v>33</v>
      </c>
    </row>
    <row r="93" spans="1:29" ht="60" hidden="1">
      <c r="A93" s="82" t="s">
        <v>780</v>
      </c>
      <c r="B93" s="73" t="s">
        <v>781</v>
      </c>
      <c r="C93" s="89">
        <v>0</v>
      </c>
      <c r="D93" s="89">
        <v>0</v>
      </c>
      <c r="E93" s="86">
        <v>0</v>
      </c>
      <c r="F93" s="39">
        <v>0</v>
      </c>
      <c r="G93" s="29">
        <v>0</v>
      </c>
      <c r="X93" s="2" t="s">
        <v>4</v>
      </c>
      <c r="Y93" s="68" t="s">
        <v>780</v>
      </c>
      <c r="Z93" s="68" t="s">
        <v>30</v>
      </c>
      <c r="AA93" s="68" t="s">
        <v>776</v>
      </c>
      <c r="AB93" s="68" t="s">
        <v>32</v>
      </c>
      <c r="AC93" s="68" t="s">
        <v>33</v>
      </c>
    </row>
    <row r="94" spans="1:29" ht="60" hidden="1">
      <c r="A94" s="82" t="s">
        <v>782</v>
      </c>
      <c r="B94" s="73" t="s">
        <v>783</v>
      </c>
      <c r="C94" s="89">
        <v>0</v>
      </c>
      <c r="D94" s="89">
        <v>0</v>
      </c>
      <c r="E94" s="86">
        <v>0</v>
      </c>
      <c r="F94" s="39">
        <v>0</v>
      </c>
      <c r="G94" s="29">
        <v>0</v>
      </c>
      <c r="X94" s="2" t="s">
        <v>4</v>
      </c>
      <c r="Y94" s="68" t="s">
        <v>782</v>
      </c>
      <c r="Z94" s="68" t="s">
        <v>30</v>
      </c>
      <c r="AA94" s="68" t="s">
        <v>776</v>
      </c>
      <c r="AB94" s="68" t="s">
        <v>32</v>
      </c>
      <c r="AC94" s="68" t="s">
        <v>33</v>
      </c>
    </row>
    <row r="95" spans="1:29" ht="60" hidden="1">
      <c r="A95" s="82" t="s">
        <v>784</v>
      </c>
      <c r="B95" s="73" t="s">
        <v>565</v>
      </c>
      <c r="C95" s="89">
        <v>0</v>
      </c>
      <c r="D95" s="89">
        <v>0</v>
      </c>
      <c r="E95" s="86">
        <v>0</v>
      </c>
      <c r="F95" s="39">
        <v>0</v>
      </c>
      <c r="G95" s="29">
        <v>0</v>
      </c>
      <c r="X95" s="2" t="s">
        <v>4</v>
      </c>
      <c r="Y95" s="68" t="s">
        <v>784</v>
      </c>
      <c r="Z95" s="68" t="s">
        <v>30</v>
      </c>
      <c r="AA95" s="68" t="s">
        <v>776</v>
      </c>
      <c r="AB95" s="68" t="s">
        <v>32</v>
      </c>
      <c r="AC95" s="68" t="s">
        <v>33</v>
      </c>
    </row>
    <row r="96" spans="1:29" ht="105" hidden="1">
      <c r="A96" s="82" t="s">
        <v>566</v>
      </c>
      <c r="B96" s="73" t="s">
        <v>649</v>
      </c>
      <c r="C96" s="89">
        <v>0</v>
      </c>
      <c r="D96" s="89">
        <v>0</v>
      </c>
      <c r="E96" s="86">
        <v>0</v>
      </c>
      <c r="F96" s="39">
        <v>0</v>
      </c>
      <c r="G96" s="29">
        <v>0</v>
      </c>
      <c r="X96" s="2" t="s">
        <v>4</v>
      </c>
      <c r="Y96" s="68" t="s">
        <v>566</v>
      </c>
      <c r="Z96" s="68" t="s">
        <v>30</v>
      </c>
      <c r="AA96" s="68" t="s">
        <v>776</v>
      </c>
      <c r="AB96" s="68" t="s">
        <v>34</v>
      </c>
      <c r="AC96" s="68" t="s">
        <v>33</v>
      </c>
    </row>
    <row r="97" spans="1:29" ht="60" hidden="1">
      <c r="A97" s="82" t="s">
        <v>1813</v>
      </c>
      <c r="B97" s="73" t="s">
        <v>1814</v>
      </c>
      <c r="C97" s="89">
        <v>0</v>
      </c>
      <c r="D97" s="89">
        <v>0</v>
      </c>
      <c r="E97" s="86">
        <v>0</v>
      </c>
      <c r="F97" s="39">
        <v>0</v>
      </c>
      <c r="G97" s="29">
        <v>0</v>
      </c>
      <c r="X97" s="2" t="s">
        <v>4</v>
      </c>
      <c r="Y97" s="68" t="s">
        <v>1813</v>
      </c>
      <c r="Z97" s="68" t="s">
        <v>30</v>
      </c>
      <c r="AA97" s="68" t="s">
        <v>776</v>
      </c>
      <c r="AB97" s="68" t="s">
        <v>37</v>
      </c>
      <c r="AC97" s="68" t="s">
        <v>33</v>
      </c>
    </row>
    <row r="98" spans="1:29" ht="15.75" hidden="1">
      <c r="A98" s="82" t="s">
        <v>567</v>
      </c>
      <c r="B98" s="72" t="s">
        <v>568</v>
      </c>
      <c r="C98" s="89">
        <v>0</v>
      </c>
      <c r="D98" s="89">
        <v>0</v>
      </c>
      <c r="E98" s="86">
        <v>0</v>
      </c>
      <c r="F98" s="39">
        <v>0</v>
      </c>
      <c r="G98" s="29">
        <v>0</v>
      </c>
      <c r="X98" s="2" t="s">
        <v>4</v>
      </c>
      <c r="Y98" s="68" t="s">
        <v>567</v>
      </c>
      <c r="Z98" s="68" t="s">
        <v>30</v>
      </c>
      <c r="AA98" s="68" t="s">
        <v>490</v>
      </c>
      <c r="AB98" s="68" t="s">
        <v>32</v>
      </c>
      <c r="AC98" s="68" t="s">
        <v>33</v>
      </c>
    </row>
    <row r="99" spans="1:30" ht="30" hidden="1">
      <c r="A99" s="82" t="s">
        <v>569</v>
      </c>
      <c r="B99" s="71" t="s">
        <v>570</v>
      </c>
      <c r="C99" s="89">
        <v>0</v>
      </c>
      <c r="D99" s="89">
        <v>0</v>
      </c>
      <c r="E99" s="86">
        <v>0</v>
      </c>
      <c r="F99" s="39">
        <v>0</v>
      </c>
      <c r="G99" s="29">
        <v>0</v>
      </c>
      <c r="X99" s="2" t="s">
        <v>4</v>
      </c>
      <c r="Y99" s="68" t="s">
        <v>569</v>
      </c>
      <c r="Z99" s="68" t="s">
        <v>30</v>
      </c>
      <c r="AA99" s="68" t="s">
        <v>465</v>
      </c>
      <c r="AB99" s="68" t="s">
        <v>32</v>
      </c>
      <c r="AC99" s="68" t="s">
        <v>33</v>
      </c>
      <c r="AD99" s="2">
        <f>AD100+AD106+AD107+AD108+AD113+AD116+AD126+AD127</f>
        <v>0</v>
      </c>
    </row>
    <row r="100" spans="1:30" ht="15.75" hidden="1">
      <c r="A100" s="82" t="s">
        <v>571</v>
      </c>
      <c r="B100" s="72" t="s">
        <v>493</v>
      </c>
      <c r="C100" s="89">
        <v>0</v>
      </c>
      <c r="D100" s="89">
        <v>0</v>
      </c>
      <c r="E100" s="86">
        <v>0</v>
      </c>
      <c r="F100" s="39">
        <v>0</v>
      </c>
      <c r="G100" s="29">
        <v>0</v>
      </c>
      <c r="X100" s="2" t="s">
        <v>4</v>
      </c>
      <c r="Y100" s="68" t="s">
        <v>571</v>
      </c>
      <c r="Z100" s="68" t="s">
        <v>30</v>
      </c>
      <c r="AA100" s="68" t="s">
        <v>569</v>
      </c>
      <c r="AB100" s="68" t="s">
        <v>32</v>
      </c>
      <c r="AC100" s="68" t="s">
        <v>33</v>
      </c>
      <c r="AD100" s="2">
        <f>AD101+AD102+AD103+AD104+AD105</f>
        <v>0</v>
      </c>
    </row>
    <row r="101" spans="1:29" ht="15.75" hidden="1">
      <c r="A101" s="82" t="s">
        <v>572</v>
      </c>
      <c r="B101" s="73" t="s">
        <v>495</v>
      </c>
      <c r="C101" s="89">
        <v>0</v>
      </c>
      <c r="D101" s="89">
        <v>0</v>
      </c>
      <c r="E101" s="86">
        <v>0</v>
      </c>
      <c r="F101" s="39">
        <v>0</v>
      </c>
      <c r="G101" s="29">
        <v>0</v>
      </c>
      <c r="X101" s="2" t="s">
        <v>4</v>
      </c>
      <c r="Y101" s="68" t="s">
        <v>572</v>
      </c>
      <c r="Z101" s="68" t="s">
        <v>30</v>
      </c>
      <c r="AA101" s="68" t="s">
        <v>571</v>
      </c>
      <c r="AB101" s="68" t="s">
        <v>32</v>
      </c>
      <c r="AC101" s="68" t="s">
        <v>33</v>
      </c>
    </row>
    <row r="102" spans="1:29" ht="15.75" hidden="1">
      <c r="A102" s="82" t="s">
        <v>573</v>
      </c>
      <c r="B102" s="73" t="s">
        <v>1511</v>
      </c>
      <c r="C102" s="89">
        <v>0</v>
      </c>
      <c r="D102" s="89">
        <v>0</v>
      </c>
      <c r="E102" s="86">
        <v>0</v>
      </c>
      <c r="F102" s="39">
        <v>0</v>
      </c>
      <c r="G102" s="29">
        <v>0</v>
      </c>
      <c r="X102" s="2" t="s">
        <v>4</v>
      </c>
      <c r="Y102" s="68" t="s">
        <v>573</v>
      </c>
      <c r="Z102" s="68" t="s">
        <v>30</v>
      </c>
      <c r="AA102" s="68" t="s">
        <v>571</v>
      </c>
      <c r="AB102" s="68" t="s">
        <v>32</v>
      </c>
      <c r="AC102" s="68" t="s">
        <v>33</v>
      </c>
    </row>
    <row r="103" spans="1:29" ht="30" hidden="1">
      <c r="A103" s="82" t="s">
        <v>574</v>
      </c>
      <c r="B103" s="73" t="s">
        <v>735</v>
      </c>
      <c r="C103" s="89">
        <v>0</v>
      </c>
      <c r="D103" s="89">
        <v>0</v>
      </c>
      <c r="E103" s="86">
        <v>0</v>
      </c>
      <c r="F103" s="39">
        <v>0</v>
      </c>
      <c r="G103" s="29">
        <v>0</v>
      </c>
      <c r="X103" s="2" t="s">
        <v>4</v>
      </c>
      <c r="Y103" s="68" t="s">
        <v>574</v>
      </c>
      <c r="Z103" s="68" t="s">
        <v>30</v>
      </c>
      <c r="AA103" s="68" t="s">
        <v>571</v>
      </c>
      <c r="AB103" s="68" t="s">
        <v>34</v>
      </c>
      <c r="AC103" s="68" t="s">
        <v>33</v>
      </c>
    </row>
    <row r="104" spans="1:29" ht="30" hidden="1">
      <c r="A104" s="82" t="s">
        <v>575</v>
      </c>
      <c r="B104" s="73" t="s">
        <v>736</v>
      </c>
      <c r="C104" s="89">
        <v>0</v>
      </c>
      <c r="D104" s="89">
        <v>0</v>
      </c>
      <c r="E104" s="86">
        <v>0</v>
      </c>
      <c r="F104" s="39">
        <v>0</v>
      </c>
      <c r="G104" s="29">
        <v>0</v>
      </c>
      <c r="X104" s="2" t="s">
        <v>4</v>
      </c>
      <c r="Y104" s="68" t="s">
        <v>575</v>
      </c>
      <c r="Z104" s="68" t="s">
        <v>30</v>
      </c>
      <c r="AA104" s="68" t="s">
        <v>571</v>
      </c>
      <c r="AB104" s="68" t="s">
        <v>34</v>
      </c>
      <c r="AC104" s="68" t="s">
        <v>33</v>
      </c>
    </row>
    <row r="105" spans="1:29" ht="30" hidden="1">
      <c r="A105" s="82" t="s">
        <v>576</v>
      </c>
      <c r="B105" s="73" t="s">
        <v>761</v>
      </c>
      <c r="C105" s="89">
        <v>0</v>
      </c>
      <c r="D105" s="89">
        <v>0</v>
      </c>
      <c r="E105" s="86">
        <v>0</v>
      </c>
      <c r="F105" s="39">
        <v>0</v>
      </c>
      <c r="G105" s="29">
        <v>0</v>
      </c>
      <c r="X105" s="2" t="s">
        <v>4</v>
      </c>
      <c r="Y105" s="68" t="s">
        <v>576</v>
      </c>
      <c r="Z105" s="68" t="s">
        <v>30</v>
      </c>
      <c r="AA105" s="68" t="s">
        <v>571</v>
      </c>
      <c r="AB105" s="68" t="s">
        <v>32</v>
      </c>
      <c r="AC105" s="68" t="s">
        <v>33</v>
      </c>
    </row>
    <row r="106" spans="1:29" ht="15.75" hidden="1">
      <c r="A106" s="82" t="s">
        <v>577</v>
      </c>
      <c r="B106" s="72" t="s">
        <v>763</v>
      </c>
      <c r="C106" s="89">
        <v>0</v>
      </c>
      <c r="D106" s="89">
        <v>0</v>
      </c>
      <c r="E106" s="86">
        <v>0</v>
      </c>
      <c r="F106" s="39">
        <v>0</v>
      </c>
      <c r="G106" s="29">
        <v>0</v>
      </c>
      <c r="X106" s="2" t="s">
        <v>4</v>
      </c>
      <c r="Y106" s="68" t="s">
        <v>577</v>
      </c>
      <c r="Z106" s="68" t="s">
        <v>30</v>
      </c>
      <c r="AA106" s="68" t="s">
        <v>569</v>
      </c>
      <c r="AB106" s="68" t="s">
        <v>32</v>
      </c>
      <c r="AC106" s="68" t="s">
        <v>33</v>
      </c>
    </row>
    <row r="107" spans="1:29" ht="15.75" hidden="1">
      <c r="A107" s="82" t="s">
        <v>578</v>
      </c>
      <c r="B107" s="72" t="s">
        <v>765</v>
      </c>
      <c r="C107" s="89">
        <v>0</v>
      </c>
      <c r="D107" s="89">
        <v>0</v>
      </c>
      <c r="E107" s="86">
        <v>0</v>
      </c>
      <c r="F107" s="39">
        <v>0</v>
      </c>
      <c r="G107" s="29">
        <v>0</v>
      </c>
      <c r="X107" s="2" t="s">
        <v>4</v>
      </c>
      <c r="Y107" s="68" t="s">
        <v>578</v>
      </c>
      <c r="Z107" s="68" t="s">
        <v>30</v>
      </c>
      <c r="AA107" s="68" t="s">
        <v>569</v>
      </c>
      <c r="AB107" s="68" t="s">
        <v>32</v>
      </c>
      <c r="AC107" s="68" t="s">
        <v>33</v>
      </c>
    </row>
    <row r="108" spans="1:30" ht="15.75" hidden="1">
      <c r="A108" s="82" t="s">
        <v>579</v>
      </c>
      <c r="B108" s="72" t="s">
        <v>767</v>
      </c>
      <c r="C108" s="89">
        <v>0</v>
      </c>
      <c r="D108" s="89">
        <v>0</v>
      </c>
      <c r="E108" s="86">
        <v>0</v>
      </c>
      <c r="F108" s="39">
        <v>0</v>
      </c>
      <c r="G108" s="29">
        <v>0</v>
      </c>
      <c r="X108" s="2" t="s">
        <v>4</v>
      </c>
      <c r="Y108" s="68" t="s">
        <v>579</v>
      </c>
      <c r="Z108" s="68" t="s">
        <v>30</v>
      </c>
      <c r="AA108" s="68" t="s">
        <v>569</v>
      </c>
      <c r="AB108" s="68" t="s">
        <v>32</v>
      </c>
      <c r="AC108" s="68" t="s">
        <v>33</v>
      </c>
      <c r="AD108" s="2">
        <f>AD109+AD110+AD111+AD112</f>
        <v>0</v>
      </c>
    </row>
    <row r="109" spans="1:29" ht="15.75" hidden="1">
      <c r="A109" s="82" t="s">
        <v>3</v>
      </c>
      <c r="B109" s="73" t="s">
        <v>769</v>
      </c>
      <c r="C109" s="89">
        <v>0</v>
      </c>
      <c r="D109" s="89">
        <v>0</v>
      </c>
      <c r="E109" s="86">
        <v>0</v>
      </c>
      <c r="F109" s="39">
        <v>0</v>
      </c>
      <c r="G109" s="29">
        <v>0</v>
      </c>
      <c r="X109" s="2" t="s">
        <v>4</v>
      </c>
      <c r="Y109" s="68" t="s">
        <v>1815</v>
      </c>
      <c r="Z109" s="68" t="s">
        <v>30</v>
      </c>
      <c r="AA109" s="68" t="s">
        <v>579</v>
      </c>
      <c r="AB109" s="68" t="s">
        <v>32</v>
      </c>
      <c r="AC109" s="68" t="s">
        <v>33</v>
      </c>
    </row>
    <row r="110" spans="1:29" ht="15.75" hidden="1">
      <c r="A110" s="82" t="s">
        <v>580</v>
      </c>
      <c r="B110" s="73" t="s">
        <v>771</v>
      </c>
      <c r="C110" s="89">
        <v>0</v>
      </c>
      <c r="D110" s="89">
        <v>0</v>
      </c>
      <c r="E110" s="86">
        <v>0</v>
      </c>
      <c r="F110" s="39">
        <v>0</v>
      </c>
      <c r="G110" s="29">
        <v>0</v>
      </c>
      <c r="X110" s="2" t="s">
        <v>4</v>
      </c>
      <c r="Y110" s="68" t="s">
        <v>580</v>
      </c>
      <c r="Z110" s="68" t="s">
        <v>30</v>
      </c>
      <c r="AA110" s="68" t="s">
        <v>579</v>
      </c>
      <c r="AB110" s="68" t="s">
        <v>32</v>
      </c>
      <c r="AC110" s="68" t="s">
        <v>33</v>
      </c>
    </row>
    <row r="111" spans="1:29" ht="30" hidden="1">
      <c r="A111" s="82" t="s">
        <v>581</v>
      </c>
      <c r="B111" s="73" t="s">
        <v>773</v>
      </c>
      <c r="C111" s="89">
        <v>0</v>
      </c>
      <c r="D111" s="89">
        <v>0</v>
      </c>
      <c r="E111" s="86">
        <v>0</v>
      </c>
      <c r="F111" s="39">
        <v>0</v>
      </c>
      <c r="G111" s="29">
        <v>0</v>
      </c>
      <c r="X111" s="2" t="s">
        <v>4</v>
      </c>
      <c r="Y111" s="68" t="s">
        <v>581</v>
      </c>
      <c r="Z111" s="68" t="s">
        <v>30</v>
      </c>
      <c r="AA111" s="68" t="s">
        <v>579</v>
      </c>
      <c r="AB111" s="68" t="s">
        <v>32</v>
      </c>
      <c r="AC111" s="68" t="s">
        <v>33</v>
      </c>
    </row>
    <row r="112" spans="1:29" ht="15.75" hidden="1">
      <c r="A112" s="82" t="s">
        <v>582</v>
      </c>
      <c r="B112" s="73" t="s">
        <v>775</v>
      </c>
      <c r="C112" s="89">
        <v>0</v>
      </c>
      <c r="D112" s="89">
        <v>0</v>
      </c>
      <c r="E112" s="86">
        <v>0</v>
      </c>
      <c r="F112" s="39">
        <v>0</v>
      </c>
      <c r="G112" s="29">
        <v>0</v>
      </c>
      <c r="X112" s="2" t="s">
        <v>4</v>
      </c>
      <c r="Y112" s="68" t="s">
        <v>582</v>
      </c>
      <c r="Z112" s="68" t="s">
        <v>30</v>
      </c>
      <c r="AA112" s="68" t="s">
        <v>579</v>
      </c>
      <c r="AB112" s="68" t="s">
        <v>32</v>
      </c>
      <c r="AC112" s="68" t="s">
        <v>33</v>
      </c>
    </row>
    <row r="113" spans="1:30" ht="15.75" hidden="1">
      <c r="A113" s="82" t="s">
        <v>1816</v>
      </c>
      <c r="B113" s="72" t="s">
        <v>1817</v>
      </c>
      <c r="C113" s="89">
        <v>0</v>
      </c>
      <c r="D113" s="89">
        <v>0</v>
      </c>
      <c r="E113" s="86">
        <v>0</v>
      </c>
      <c r="F113" s="39">
        <v>0</v>
      </c>
      <c r="G113" s="29">
        <v>0</v>
      </c>
      <c r="X113" s="2" t="s">
        <v>4</v>
      </c>
      <c r="Y113" s="68" t="s">
        <v>1816</v>
      </c>
      <c r="Z113" s="68" t="s">
        <v>30</v>
      </c>
      <c r="AA113" s="68" t="s">
        <v>569</v>
      </c>
      <c r="AB113" s="68" t="s">
        <v>37</v>
      </c>
      <c r="AC113" s="68" t="s">
        <v>33</v>
      </c>
      <c r="AD113" s="2">
        <f>AD114+AD115</f>
        <v>0</v>
      </c>
    </row>
    <row r="114" spans="1:29" ht="30" hidden="1">
      <c r="A114" s="82" t="s">
        <v>1818</v>
      </c>
      <c r="B114" s="73" t="s">
        <v>1819</v>
      </c>
      <c r="C114" s="89">
        <v>0</v>
      </c>
      <c r="D114" s="89">
        <v>0</v>
      </c>
      <c r="E114" s="86">
        <v>0</v>
      </c>
      <c r="F114" s="39">
        <v>0</v>
      </c>
      <c r="G114" s="29">
        <v>0</v>
      </c>
      <c r="X114" s="2" t="s">
        <v>4</v>
      </c>
      <c r="Y114" s="68" t="s">
        <v>1818</v>
      </c>
      <c r="Z114" s="68" t="s">
        <v>30</v>
      </c>
      <c r="AA114" s="68" t="s">
        <v>1816</v>
      </c>
      <c r="AB114" s="68" t="s">
        <v>37</v>
      </c>
      <c r="AC114" s="68" t="s">
        <v>33</v>
      </c>
    </row>
    <row r="115" spans="1:29" ht="30" hidden="1">
      <c r="A115" s="82" t="s">
        <v>1820</v>
      </c>
      <c r="B115" s="73" t="s">
        <v>1821</v>
      </c>
      <c r="C115" s="89">
        <v>0</v>
      </c>
      <c r="D115" s="89">
        <v>0</v>
      </c>
      <c r="E115" s="86">
        <v>0</v>
      </c>
      <c r="F115" s="39">
        <v>0</v>
      </c>
      <c r="G115" s="29">
        <v>0</v>
      </c>
      <c r="X115" s="2" t="s">
        <v>4</v>
      </c>
      <c r="Y115" s="68" t="s">
        <v>1820</v>
      </c>
      <c r="Z115" s="68" t="s">
        <v>30</v>
      </c>
      <c r="AA115" s="68" t="s">
        <v>1816</v>
      </c>
      <c r="AB115" s="68" t="s">
        <v>37</v>
      </c>
      <c r="AC115" s="68" t="s">
        <v>33</v>
      </c>
    </row>
    <row r="116" spans="1:30" ht="15.75" hidden="1">
      <c r="A116" s="82" t="s">
        <v>583</v>
      </c>
      <c r="B116" s="72" t="s">
        <v>650</v>
      </c>
      <c r="C116" s="89">
        <v>0</v>
      </c>
      <c r="D116" s="89">
        <v>0</v>
      </c>
      <c r="E116" s="86">
        <v>0</v>
      </c>
      <c r="F116" s="39">
        <v>0</v>
      </c>
      <c r="G116" s="29">
        <v>0</v>
      </c>
      <c r="X116" s="2" t="s">
        <v>4</v>
      </c>
      <c r="Y116" s="68" t="s">
        <v>583</v>
      </c>
      <c r="Z116" s="68" t="s">
        <v>30</v>
      </c>
      <c r="AA116" s="68" t="s">
        <v>569</v>
      </c>
      <c r="AB116" s="68" t="s">
        <v>32</v>
      </c>
      <c r="AC116" s="68" t="s">
        <v>33</v>
      </c>
      <c r="AD116" s="2">
        <f>AD117+AD118+AD119+AD120+AD121+AD122+AD123+AD124+AD125</f>
        <v>0</v>
      </c>
    </row>
    <row r="117" spans="1:29" ht="45" hidden="1">
      <c r="A117" s="82" t="s">
        <v>1524</v>
      </c>
      <c r="B117" s="73" t="s">
        <v>1525</v>
      </c>
      <c r="C117" s="89">
        <v>0</v>
      </c>
      <c r="D117" s="89">
        <v>0</v>
      </c>
      <c r="E117" s="86">
        <v>0</v>
      </c>
      <c r="F117" s="39">
        <v>0</v>
      </c>
      <c r="G117" s="29">
        <v>0</v>
      </c>
      <c r="X117" s="2" t="s">
        <v>4</v>
      </c>
      <c r="Y117" s="68" t="s">
        <v>1524</v>
      </c>
      <c r="Z117" s="68" t="s">
        <v>30</v>
      </c>
      <c r="AA117" s="68" t="s">
        <v>583</v>
      </c>
      <c r="AB117" s="68" t="s">
        <v>32</v>
      </c>
      <c r="AC117" s="68" t="s">
        <v>33</v>
      </c>
    </row>
    <row r="118" spans="1:29" ht="30" hidden="1">
      <c r="A118" s="82" t="s">
        <v>1526</v>
      </c>
      <c r="B118" s="73" t="s">
        <v>1527</v>
      </c>
      <c r="C118" s="89">
        <v>0</v>
      </c>
      <c r="D118" s="89">
        <v>0</v>
      </c>
      <c r="E118" s="86">
        <v>0</v>
      </c>
      <c r="F118" s="39">
        <v>0</v>
      </c>
      <c r="G118" s="29">
        <v>0</v>
      </c>
      <c r="X118" s="2" t="s">
        <v>4</v>
      </c>
      <c r="Y118" s="68" t="s">
        <v>1526</v>
      </c>
      <c r="Z118" s="68" t="s">
        <v>30</v>
      </c>
      <c r="AA118" s="68" t="s">
        <v>583</v>
      </c>
      <c r="AB118" s="68" t="s">
        <v>32</v>
      </c>
      <c r="AC118" s="68" t="s">
        <v>33</v>
      </c>
    </row>
    <row r="119" spans="1:29" ht="30" hidden="1">
      <c r="A119" s="82" t="s">
        <v>1528</v>
      </c>
      <c r="B119" s="73" t="s">
        <v>1529</v>
      </c>
      <c r="C119" s="89">
        <v>0</v>
      </c>
      <c r="D119" s="89">
        <v>0</v>
      </c>
      <c r="E119" s="86">
        <v>0</v>
      </c>
      <c r="F119" s="39">
        <v>0</v>
      </c>
      <c r="G119" s="29">
        <v>0</v>
      </c>
      <c r="X119" s="2" t="s">
        <v>4</v>
      </c>
      <c r="Y119" s="68" t="s">
        <v>1528</v>
      </c>
      <c r="Z119" s="68" t="s">
        <v>30</v>
      </c>
      <c r="AA119" s="68" t="s">
        <v>583</v>
      </c>
      <c r="AB119" s="68" t="s">
        <v>32</v>
      </c>
      <c r="AC119" s="68" t="s">
        <v>33</v>
      </c>
    </row>
    <row r="120" spans="1:29" ht="30" hidden="1">
      <c r="A120" s="82" t="s">
        <v>1530</v>
      </c>
      <c r="B120" s="73" t="s">
        <v>1531</v>
      </c>
      <c r="C120" s="89">
        <v>0</v>
      </c>
      <c r="D120" s="89">
        <v>0</v>
      </c>
      <c r="E120" s="86">
        <v>0</v>
      </c>
      <c r="F120" s="39">
        <v>0</v>
      </c>
      <c r="G120" s="29">
        <v>0</v>
      </c>
      <c r="X120" s="2" t="s">
        <v>4</v>
      </c>
      <c r="Y120" s="68" t="s">
        <v>1530</v>
      </c>
      <c r="Z120" s="68" t="s">
        <v>30</v>
      </c>
      <c r="AA120" s="68" t="s">
        <v>583</v>
      </c>
      <c r="AB120" s="68" t="s">
        <v>32</v>
      </c>
      <c r="AC120" s="68" t="s">
        <v>33</v>
      </c>
    </row>
    <row r="121" spans="1:29" ht="75" hidden="1">
      <c r="A121" s="82" t="s">
        <v>1532</v>
      </c>
      <c r="B121" s="73" t="s">
        <v>651</v>
      </c>
      <c r="C121" s="89">
        <v>0</v>
      </c>
      <c r="D121" s="89">
        <v>0</v>
      </c>
      <c r="E121" s="86">
        <v>0</v>
      </c>
      <c r="F121" s="39">
        <v>0</v>
      </c>
      <c r="G121" s="29">
        <v>0</v>
      </c>
      <c r="X121" s="2" t="s">
        <v>4</v>
      </c>
      <c r="Y121" s="68" t="s">
        <v>1532</v>
      </c>
      <c r="Z121" s="68" t="s">
        <v>30</v>
      </c>
      <c r="AA121" s="68" t="s">
        <v>583</v>
      </c>
      <c r="AB121" s="68" t="s">
        <v>34</v>
      </c>
      <c r="AC121" s="68" t="s">
        <v>33</v>
      </c>
    </row>
    <row r="122" spans="1:29" ht="30" hidden="1">
      <c r="A122" s="82" t="s">
        <v>1533</v>
      </c>
      <c r="B122" s="73" t="s">
        <v>1534</v>
      </c>
      <c r="C122" s="89">
        <v>0</v>
      </c>
      <c r="D122" s="89">
        <v>0</v>
      </c>
      <c r="E122" s="86">
        <v>0</v>
      </c>
      <c r="F122" s="39">
        <v>0</v>
      </c>
      <c r="G122" s="29">
        <v>0</v>
      </c>
      <c r="X122" s="2" t="s">
        <v>4</v>
      </c>
      <c r="Y122" s="68" t="s">
        <v>1533</v>
      </c>
      <c r="Z122" s="68" t="s">
        <v>30</v>
      </c>
      <c r="AA122" s="68" t="s">
        <v>583</v>
      </c>
      <c r="AB122" s="68" t="s">
        <v>32</v>
      </c>
      <c r="AC122" s="68" t="s">
        <v>33</v>
      </c>
    </row>
    <row r="123" spans="1:29" ht="45" hidden="1">
      <c r="A123" s="82" t="s">
        <v>1535</v>
      </c>
      <c r="B123" s="73" t="s">
        <v>1536</v>
      </c>
      <c r="C123" s="89">
        <v>0</v>
      </c>
      <c r="D123" s="89">
        <v>0</v>
      </c>
      <c r="E123" s="86">
        <v>0</v>
      </c>
      <c r="F123" s="39">
        <v>0</v>
      </c>
      <c r="G123" s="29">
        <v>0</v>
      </c>
      <c r="X123" s="2" t="s">
        <v>4</v>
      </c>
      <c r="Y123" s="68" t="s">
        <v>1535</v>
      </c>
      <c r="Z123" s="68" t="s">
        <v>30</v>
      </c>
      <c r="AA123" s="68" t="s">
        <v>583</v>
      </c>
      <c r="AB123" s="68" t="s">
        <v>32</v>
      </c>
      <c r="AC123" s="68" t="s">
        <v>33</v>
      </c>
    </row>
    <row r="124" spans="1:29" ht="45" hidden="1">
      <c r="A124" s="82" t="s">
        <v>1537</v>
      </c>
      <c r="B124" s="73" t="s">
        <v>1538</v>
      </c>
      <c r="C124" s="89">
        <v>0</v>
      </c>
      <c r="D124" s="89">
        <v>0</v>
      </c>
      <c r="E124" s="86">
        <v>0</v>
      </c>
      <c r="F124" s="39">
        <v>0</v>
      </c>
      <c r="G124" s="29">
        <v>0</v>
      </c>
      <c r="X124" s="2" t="s">
        <v>4</v>
      </c>
      <c r="Y124" s="68" t="s">
        <v>1537</v>
      </c>
      <c r="Z124" s="68" t="s">
        <v>30</v>
      </c>
      <c r="AA124" s="68" t="s">
        <v>583</v>
      </c>
      <c r="AB124" s="68" t="s">
        <v>32</v>
      </c>
      <c r="AC124" s="68" t="s">
        <v>33</v>
      </c>
    </row>
    <row r="125" spans="1:29" ht="75" hidden="1">
      <c r="A125" s="82" t="s">
        <v>1539</v>
      </c>
      <c r="B125" s="73" t="s">
        <v>652</v>
      </c>
      <c r="C125" s="89">
        <v>0</v>
      </c>
      <c r="D125" s="89">
        <v>0</v>
      </c>
      <c r="E125" s="86">
        <v>0</v>
      </c>
      <c r="F125" s="39">
        <v>0</v>
      </c>
      <c r="G125" s="29">
        <v>0</v>
      </c>
      <c r="X125" s="2" t="s">
        <v>4</v>
      </c>
      <c r="Y125" s="68" t="s">
        <v>1539</v>
      </c>
      <c r="Z125" s="68" t="s">
        <v>30</v>
      </c>
      <c r="AA125" s="68" t="s">
        <v>583</v>
      </c>
      <c r="AB125" s="68" t="s">
        <v>34</v>
      </c>
      <c r="AC125" s="68" t="s">
        <v>33</v>
      </c>
    </row>
    <row r="126" spans="1:29" ht="15.75" hidden="1">
      <c r="A126" s="82" t="s">
        <v>621</v>
      </c>
      <c r="B126" s="72" t="s">
        <v>568</v>
      </c>
      <c r="C126" s="89">
        <v>0</v>
      </c>
      <c r="D126" s="89">
        <v>0</v>
      </c>
      <c r="E126" s="86">
        <v>0</v>
      </c>
      <c r="F126" s="39">
        <v>0</v>
      </c>
      <c r="G126" s="29">
        <v>0</v>
      </c>
      <c r="X126" s="2" t="s">
        <v>4</v>
      </c>
      <c r="Y126" s="68" t="s">
        <v>621</v>
      </c>
      <c r="Z126" s="68" t="s">
        <v>30</v>
      </c>
      <c r="AA126" s="68" t="s">
        <v>569</v>
      </c>
      <c r="AB126" s="68" t="s">
        <v>32</v>
      </c>
      <c r="AC126" s="68" t="s">
        <v>33</v>
      </c>
    </row>
    <row r="127" spans="1:30" ht="30" hidden="1">
      <c r="A127" s="82" t="s">
        <v>610</v>
      </c>
      <c r="B127" s="72" t="s">
        <v>611</v>
      </c>
      <c r="C127" s="89">
        <v>0</v>
      </c>
      <c r="D127" s="89">
        <v>0</v>
      </c>
      <c r="E127" s="86">
        <v>0</v>
      </c>
      <c r="F127" s="39">
        <v>0</v>
      </c>
      <c r="G127" s="29">
        <v>0</v>
      </c>
      <c r="X127" s="2" t="s">
        <v>4</v>
      </c>
      <c r="Y127" s="68" t="s">
        <v>610</v>
      </c>
      <c r="Z127" s="68" t="s">
        <v>30</v>
      </c>
      <c r="AA127" s="68" t="s">
        <v>569</v>
      </c>
      <c r="AB127" s="68" t="s">
        <v>32</v>
      </c>
      <c r="AC127" s="68" t="s">
        <v>33</v>
      </c>
      <c r="AD127" s="2">
        <f>AD128+AD129+AD130+AD131+AD132+AD133</f>
        <v>0</v>
      </c>
    </row>
    <row r="128" spans="1:29" ht="75" hidden="1">
      <c r="A128" s="82" t="s">
        <v>612</v>
      </c>
      <c r="B128" s="73" t="s">
        <v>653</v>
      </c>
      <c r="C128" s="89">
        <v>0</v>
      </c>
      <c r="D128" s="89">
        <v>0</v>
      </c>
      <c r="E128" s="86">
        <v>0</v>
      </c>
      <c r="F128" s="39">
        <v>0</v>
      </c>
      <c r="G128" s="29">
        <v>0</v>
      </c>
      <c r="X128" s="2" t="s">
        <v>4</v>
      </c>
      <c r="Y128" s="68" t="s">
        <v>612</v>
      </c>
      <c r="Z128" s="68" t="s">
        <v>30</v>
      </c>
      <c r="AA128" s="68" t="s">
        <v>610</v>
      </c>
      <c r="AB128" s="68" t="s">
        <v>34</v>
      </c>
      <c r="AC128" s="68" t="s">
        <v>33</v>
      </c>
    </row>
    <row r="129" spans="1:29" ht="75" hidden="1">
      <c r="A129" s="82" t="s">
        <v>613</v>
      </c>
      <c r="B129" s="73" t="s">
        <v>614</v>
      </c>
      <c r="C129" s="89">
        <v>0</v>
      </c>
      <c r="D129" s="89">
        <v>0</v>
      </c>
      <c r="E129" s="86">
        <v>0</v>
      </c>
      <c r="F129" s="39">
        <v>0</v>
      </c>
      <c r="G129" s="29">
        <v>0</v>
      </c>
      <c r="X129" s="2" t="s">
        <v>4</v>
      </c>
      <c r="Y129" s="68" t="s">
        <v>613</v>
      </c>
      <c r="Z129" s="68" t="s">
        <v>30</v>
      </c>
      <c r="AA129" s="68" t="s">
        <v>610</v>
      </c>
      <c r="AB129" s="68" t="s">
        <v>35</v>
      </c>
      <c r="AC129" s="68" t="s">
        <v>33</v>
      </c>
    </row>
    <row r="130" spans="1:29" ht="75" hidden="1">
      <c r="A130" s="82" t="s">
        <v>615</v>
      </c>
      <c r="B130" s="73" t="s">
        <v>1822</v>
      </c>
      <c r="C130" s="89">
        <v>0</v>
      </c>
      <c r="D130" s="89">
        <v>0</v>
      </c>
      <c r="E130" s="86">
        <v>0</v>
      </c>
      <c r="F130" s="39">
        <v>0</v>
      </c>
      <c r="G130" s="29">
        <v>0</v>
      </c>
      <c r="X130" s="2" t="s">
        <v>4</v>
      </c>
      <c r="Y130" s="68" t="s">
        <v>615</v>
      </c>
      <c r="Z130" s="68" t="s">
        <v>30</v>
      </c>
      <c r="AA130" s="68" t="s">
        <v>610</v>
      </c>
      <c r="AB130" s="68" t="s">
        <v>37</v>
      </c>
      <c r="AC130" s="68" t="s">
        <v>33</v>
      </c>
    </row>
    <row r="131" spans="1:29" ht="105" hidden="1">
      <c r="A131" s="82" t="s">
        <v>616</v>
      </c>
      <c r="B131" s="73" t="s">
        <v>2125</v>
      </c>
      <c r="C131" s="89">
        <v>0</v>
      </c>
      <c r="D131" s="89">
        <v>0</v>
      </c>
      <c r="E131" s="86">
        <v>0</v>
      </c>
      <c r="F131" s="39">
        <v>0</v>
      </c>
      <c r="G131" s="29">
        <v>0</v>
      </c>
      <c r="X131" s="2" t="s">
        <v>4</v>
      </c>
      <c r="Y131" s="68" t="s">
        <v>616</v>
      </c>
      <c r="Z131" s="68" t="s">
        <v>30</v>
      </c>
      <c r="AA131" s="68" t="s">
        <v>610</v>
      </c>
      <c r="AB131" s="68" t="s">
        <v>32</v>
      </c>
      <c r="AC131" s="68" t="s">
        <v>33</v>
      </c>
    </row>
    <row r="132" spans="1:29" ht="75" hidden="1">
      <c r="A132" s="82" t="s">
        <v>617</v>
      </c>
      <c r="B132" s="73" t="s">
        <v>618</v>
      </c>
      <c r="C132" s="89">
        <v>0</v>
      </c>
      <c r="D132" s="89">
        <v>0</v>
      </c>
      <c r="E132" s="86">
        <v>0</v>
      </c>
      <c r="F132" s="39">
        <v>0</v>
      </c>
      <c r="G132" s="29">
        <v>0</v>
      </c>
      <c r="X132" s="2" t="s">
        <v>4</v>
      </c>
      <c r="Y132" s="68" t="s">
        <v>617</v>
      </c>
      <c r="Z132" s="68" t="s">
        <v>30</v>
      </c>
      <c r="AA132" s="68" t="s">
        <v>610</v>
      </c>
      <c r="AB132" s="68" t="s">
        <v>35</v>
      </c>
      <c r="AC132" s="68" t="s">
        <v>33</v>
      </c>
    </row>
    <row r="133" spans="1:29" ht="45" hidden="1">
      <c r="A133" s="82" t="s">
        <v>619</v>
      </c>
      <c r="B133" s="73" t="s">
        <v>620</v>
      </c>
      <c r="C133" s="89">
        <v>0</v>
      </c>
      <c r="D133" s="89">
        <v>0</v>
      </c>
      <c r="E133" s="86">
        <v>0</v>
      </c>
      <c r="F133" s="39">
        <v>0</v>
      </c>
      <c r="G133" s="29">
        <v>0</v>
      </c>
      <c r="X133" s="2" t="s">
        <v>4</v>
      </c>
      <c r="Y133" s="68" t="s">
        <v>619</v>
      </c>
      <c r="Z133" s="68" t="s">
        <v>30</v>
      </c>
      <c r="AA133" s="68" t="s">
        <v>610</v>
      </c>
      <c r="AB133" s="68" t="s">
        <v>35</v>
      </c>
      <c r="AC133" s="68" t="s">
        <v>33</v>
      </c>
    </row>
    <row r="134" spans="1:30" ht="30" hidden="1">
      <c r="A134" s="82" t="s">
        <v>622</v>
      </c>
      <c r="B134" s="71" t="s">
        <v>2126</v>
      </c>
      <c r="C134" s="89">
        <v>0</v>
      </c>
      <c r="D134" s="89">
        <v>0</v>
      </c>
      <c r="E134" s="86">
        <v>0</v>
      </c>
      <c r="F134" s="39">
        <v>0</v>
      </c>
      <c r="G134" s="29">
        <v>0</v>
      </c>
      <c r="X134" s="2" t="s">
        <v>4</v>
      </c>
      <c r="Y134" s="68" t="s">
        <v>622</v>
      </c>
      <c r="Z134" s="68" t="s">
        <v>30</v>
      </c>
      <c r="AA134" s="68" t="s">
        <v>465</v>
      </c>
      <c r="AB134" s="68" t="s">
        <v>37</v>
      </c>
      <c r="AC134" s="68" t="s">
        <v>33</v>
      </c>
      <c r="AD134" s="2">
        <f>AD135+AD138+AD148</f>
        <v>0</v>
      </c>
    </row>
    <row r="135" spans="1:30" ht="30" hidden="1">
      <c r="A135" s="82" t="s">
        <v>2127</v>
      </c>
      <c r="B135" s="72" t="s">
        <v>2128</v>
      </c>
      <c r="C135" s="89">
        <v>0</v>
      </c>
      <c r="D135" s="89">
        <v>0</v>
      </c>
      <c r="E135" s="86">
        <v>0</v>
      </c>
      <c r="F135" s="39">
        <v>0</v>
      </c>
      <c r="G135" s="29">
        <v>0</v>
      </c>
      <c r="X135" s="2" t="s">
        <v>4</v>
      </c>
      <c r="Y135" s="68" t="s">
        <v>2127</v>
      </c>
      <c r="Z135" s="68" t="s">
        <v>30</v>
      </c>
      <c r="AA135" s="68" t="s">
        <v>622</v>
      </c>
      <c r="AB135" s="68" t="s">
        <v>37</v>
      </c>
      <c r="AC135" s="68" t="s">
        <v>33</v>
      </c>
      <c r="AD135" s="2">
        <f>AD136+AD137</f>
        <v>0</v>
      </c>
    </row>
    <row r="136" spans="1:29" ht="30" hidden="1">
      <c r="A136" s="82" t="s">
        <v>2129</v>
      </c>
      <c r="B136" s="73" t="s">
        <v>1819</v>
      </c>
      <c r="C136" s="89">
        <v>0</v>
      </c>
      <c r="D136" s="89">
        <v>0</v>
      </c>
      <c r="E136" s="86">
        <v>0</v>
      </c>
      <c r="F136" s="39">
        <v>0</v>
      </c>
      <c r="G136" s="29">
        <v>0</v>
      </c>
      <c r="X136" s="2" t="s">
        <v>4</v>
      </c>
      <c r="Y136" s="68" t="s">
        <v>2129</v>
      </c>
      <c r="Z136" s="68" t="s">
        <v>30</v>
      </c>
      <c r="AA136" s="68" t="s">
        <v>2127</v>
      </c>
      <c r="AB136" s="68" t="s">
        <v>37</v>
      </c>
      <c r="AC136" s="68" t="s">
        <v>33</v>
      </c>
    </row>
    <row r="137" spans="1:29" ht="30" hidden="1">
      <c r="A137" s="82" t="s">
        <v>2130</v>
      </c>
      <c r="B137" s="73" t="s">
        <v>1821</v>
      </c>
      <c r="C137" s="89">
        <v>0</v>
      </c>
      <c r="D137" s="89">
        <v>0</v>
      </c>
      <c r="E137" s="86">
        <v>0</v>
      </c>
      <c r="F137" s="39">
        <v>0</v>
      </c>
      <c r="G137" s="29">
        <v>0</v>
      </c>
      <c r="X137" s="2" t="s">
        <v>4</v>
      </c>
      <c r="Y137" s="68" t="s">
        <v>2130</v>
      </c>
      <c r="Z137" s="68" t="s">
        <v>30</v>
      </c>
      <c r="AA137" s="68" t="s">
        <v>2127</v>
      </c>
      <c r="AB137" s="68" t="s">
        <v>37</v>
      </c>
      <c r="AC137" s="68" t="s">
        <v>33</v>
      </c>
    </row>
    <row r="138" spans="1:30" ht="30" hidden="1">
      <c r="A138" s="82" t="s">
        <v>624</v>
      </c>
      <c r="B138" s="72" t="s">
        <v>623</v>
      </c>
      <c r="C138" s="89">
        <v>0</v>
      </c>
      <c r="D138" s="89">
        <v>0</v>
      </c>
      <c r="E138" s="86">
        <v>0</v>
      </c>
      <c r="F138" s="39">
        <v>0</v>
      </c>
      <c r="G138" s="29">
        <v>0</v>
      </c>
      <c r="X138" s="2" t="s">
        <v>4</v>
      </c>
      <c r="Y138" s="68" t="s">
        <v>624</v>
      </c>
      <c r="Z138" s="68" t="s">
        <v>30</v>
      </c>
      <c r="AA138" s="68" t="s">
        <v>622</v>
      </c>
      <c r="AB138" s="68" t="s">
        <v>32</v>
      </c>
      <c r="AC138" s="68" t="s">
        <v>33</v>
      </c>
      <c r="AD138" s="2">
        <f>AD139+AD140+AD141+AD142+AD143+AD144+AD145+AD146+AD147</f>
        <v>0</v>
      </c>
    </row>
    <row r="139" spans="1:29" ht="45" hidden="1">
      <c r="A139" s="82" t="s">
        <v>625</v>
      </c>
      <c r="B139" s="73" t="s">
        <v>1525</v>
      </c>
      <c r="C139" s="89">
        <v>0</v>
      </c>
      <c r="D139" s="89">
        <v>0</v>
      </c>
      <c r="E139" s="86">
        <v>0</v>
      </c>
      <c r="F139" s="39">
        <v>0</v>
      </c>
      <c r="G139" s="29">
        <v>0</v>
      </c>
      <c r="X139" s="2" t="s">
        <v>4</v>
      </c>
      <c r="Y139" s="68" t="s">
        <v>625</v>
      </c>
      <c r="Z139" s="68" t="s">
        <v>30</v>
      </c>
      <c r="AA139" s="68" t="s">
        <v>624</v>
      </c>
      <c r="AB139" s="68" t="s">
        <v>32</v>
      </c>
      <c r="AC139" s="68" t="s">
        <v>33</v>
      </c>
    </row>
    <row r="140" spans="1:29" ht="30" hidden="1">
      <c r="A140" s="82" t="s">
        <v>626</v>
      </c>
      <c r="B140" s="73" t="s">
        <v>1527</v>
      </c>
      <c r="C140" s="89">
        <v>0</v>
      </c>
      <c r="D140" s="89">
        <v>0</v>
      </c>
      <c r="E140" s="86">
        <v>0</v>
      </c>
      <c r="F140" s="39">
        <v>0</v>
      </c>
      <c r="G140" s="29">
        <v>0</v>
      </c>
      <c r="X140" s="2" t="s">
        <v>4</v>
      </c>
      <c r="Y140" s="68" t="s">
        <v>626</v>
      </c>
      <c r="Z140" s="68" t="s">
        <v>30</v>
      </c>
      <c r="AA140" s="68" t="s">
        <v>624</v>
      </c>
      <c r="AB140" s="68" t="s">
        <v>32</v>
      </c>
      <c r="AC140" s="68" t="s">
        <v>33</v>
      </c>
    </row>
    <row r="141" spans="1:29" ht="30" hidden="1">
      <c r="A141" s="82" t="s">
        <v>627</v>
      </c>
      <c r="B141" s="73" t="s">
        <v>1529</v>
      </c>
      <c r="C141" s="89">
        <v>0</v>
      </c>
      <c r="D141" s="89">
        <v>0</v>
      </c>
      <c r="E141" s="86">
        <v>0</v>
      </c>
      <c r="F141" s="39">
        <v>0</v>
      </c>
      <c r="G141" s="29">
        <v>0</v>
      </c>
      <c r="X141" s="2" t="s">
        <v>4</v>
      </c>
      <c r="Y141" s="68" t="s">
        <v>627</v>
      </c>
      <c r="Z141" s="68" t="s">
        <v>30</v>
      </c>
      <c r="AA141" s="68" t="s">
        <v>624</v>
      </c>
      <c r="AB141" s="68" t="s">
        <v>32</v>
      </c>
      <c r="AC141" s="68" t="s">
        <v>33</v>
      </c>
    </row>
    <row r="142" spans="1:29" ht="30" hidden="1">
      <c r="A142" s="82" t="s">
        <v>628</v>
      </c>
      <c r="B142" s="73" t="s">
        <v>1531</v>
      </c>
      <c r="C142" s="89">
        <v>0</v>
      </c>
      <c r="D142" s="89">
        <v>0</v>
      </c>
      <c r="E142" s="86">
        <v>0</v>
      </c>
      <c r="F142" s="39">
        <v>0</v>
      </c>
      <c r="G142" s="29">
        <v>0</v>
      </c>
      <c r="X142" s="2" t="s">
        <v>4</v>
      </c>
      <c r="Y142" s="68" t="s">
        <v>628</v>
      </c>
      <c r="Z142" s="68" t="s">
        <v>30</v>
      </c>
      <c r="AA142" s="68" t="s">
        <v>624</v>
      </c>
      <c r="AB142" s="68" t="s">
        <v>32</v>
      </c>
      <c r="AC142" s="68" t="s">
        <v>33</v>
      </c>
    </row>
    <row r="143" spans="1:29" ht="75" hidden="1">
      <c r="A143" s="82" t="s">
        <v>629</v>
      </c>
      <c r="B143" s="73" t="s">
        <v>654</v>
      </c>
      <c r="C143" s="89">
        <v>0</v>
      </c>
      <c r="D143" s="89">
        <v>0</v>
      </c>
      <c r="E143" s="86">
        <v>0</v>
      </c>
      <c r="F143" s="39">
        <v>0</v>
      </c>
      <c r="G143" s="29">
        <v>0</v>
      </c>
      <c r="X143" s="2" t="s">
        <v>4</v>
      </c>
      <c r="Y143" s="68" t="s">
        <v>629</v>
      </c>
      <c r="Z143" s="68" t="s">
        <v>30</v>
      </c>
      <c r="AA143" s="68" t="s">
        <v>624</v>
      </c>
      <c r="AB143" s="68" t="s">
        <v>34</v>
      </c>
      <c r="AC143" s="68" t="s">
        <v>33</v>
      </c>
    </row>
    <row r="144" spans="1:29" ht="30" hidden="1">
      <c r="A144" s="82" t="s">
        <v>630</v>
      </c>
      <c r="B144" s="73" t="s">
        <v>1534</v>
      </c>
      <c r="C144" s="89">
        <v>0</v>
      </c>
      <c r="D144" s="89">
        <v>0</v>
      </c>
      <c r="E144" s="86">
        <v>0</v>
      </c>
      <c r="F144" s="39">
        <v>0</v>
      </c>
      <c r="G144" s="29">
        <v>0</v>
      </c>
      <c r="X144" s="2" t="s">
        <v>4</v>
      </c>
      <c r="Y144" s="68" t="s">
        <v>630</v>
      </c>
      <c r="Z144" s="68" t="s">
        <v>30</v>
      </c>
      <c r="AA144" s="68" t="s">
        <v>624</v>
      </c>
      <c r="AB144" s="68" t="s">
        <v>32</v>
      </c>
      <c r="AC144" s="68" t="s">
        <v>33</v>
      </c>
    </row>
    <row r="145" spans="1:29" ht="45" hidden="1">
      <c r="A145" s="82" t="s">
        <v>631</v>
      </c>
      <c r="B145" s="73" t="s">
        <v>1536</v>
      </c>
      <c r="C145" s="89">
        <v>0</v>
      </c>
      <c r="D145" s="89">
        <v>0</v>
      </c>
      <c r="E145" s="86">
        <v>0</v>
      </c>
      <c r="F145" s="39">
        <v>0</v>
      </c>
      <c r="G145" s="29">
        <v>0</v>
      </c>
      <c r="X145" s="2" t="s">
        <v>4</v>
      </c>
      <c r="Y145" s="68" t="s">
        <v>631</v>
      </c>
      <c r="Z145" s="68" t="s">
        <v>30</v>
      </c>
      <c r="AA145" s="68" t="s">
        <v>624</v>
      </c>
      <c r="AB145" s="68" t="s">
        <v>32</v>
      </c>
      <c r="AC145" s="68" t="s">
        <v>33</v>
      </c>
    </row>
    <row r="146" spans="1:29" ht="45" hidden="1">
      <c r="A146" s="82" t="s">
        <v>632</v>
      </c>
      <c r="B146" s="73" t="s">
        <v>1538</v>
      </c>
      <c r="C146" s="89">
        <v>0</v>
      </c>
      <c r="D146" s="89">
        <v>0</v>
      </c>
      <c r="E146" s="86">
        <v>0</v>
      </c>
      <c r="F146" s="39">
        <v>0</v>
      </c>
      <c r="G146" s="29">
        <v>0</v>
      </c>
      <c r="X146" s="2" t="s">
        <v>4</v>
      </c>
      <c r="Y146" s="68" t="s">
        <v>632</v>
      </c>
      <c r="Z146" s="68" t="s">
        <v>30</v>
      </c>
      <c r="AA146" s="68" t="s">
        <v>624</v>
      </c>
      <c r="AB146" s="68" t="s">
        <v>32</v>
      </c>
      <c r="AC146" s="68" t="s">
        <v>33</v>
      </c>
    </row>
    <row r="147" spans="1:29" ht="75" hidden="1">
      <c r="A147" s="82" t="s">
        <v>633</v>
      </c>
      <c r="B147" s="73" t="s">
        <v>655</v>
      </c>
      <c r="C147" s="89">
        <v>0</v>
      </c>
      <c r="D147" s="89">
        <v>0</v>
      </c>
      <c r="E147" s="86">
        <v>0</v>
      </c>
      <c r="F147" s="39">
        <v>0</v>
      </c>
      <c r="G147" s="29">
        <v>0</v>
      </c>
      <c r="X147" s="2" t="s">
        <v>4</v>
      </c>
      <c r="Y147" s="68" t="s">
        <v>633</v>
      </c>
      <c r="Z147" s="68" t="s">
        <v>30</v>
      </c>
      <c r="AA147" s="68" t="s">
        <v>624</v>
      </c>
      <c r="AB147" s="68" t="s">
        <v>34</v>
      </c>
      <c r="AC147" s="68" t="s">
        <v>33</v>
      </c>
    </row>
    <row r="148" spans="1:30" ht="45" hidden="1">
      <c r="A148" s="82" t="s">
        <v>634</v>
      </c>
      <c r="B148" s="72" t="s">
        <v>635</v>
      </c>
      <c r="C148" s="89">
        <v>0</v>
      </c>
      <c r="D148" s="89">
        <v>0</v>
      </c>
      <c r="E148" s="86">
        <v>0</v>
      </c>
      <c r="F148" s="39">
        <v>0</v>
      </c>
      <c r="G148" s="29">
        <v>0</v>
      </c>
      <c r="X148" s="2" t="s">
        <v>4</v>
      </c>
      <c r="Y148" s="68" t="s">
        <v>634</v>
      </c>
      <c r="Z148" s="68" t="s">
        <v>30</v>
      </c>
      <c r="AA148" s="68" t="s">
        <v>622</v>
      </c>
      <c r="AB148" s="68" t="s">
        <v>32</v>
      </c>
      <c r="AC148" s="68" t="s">
        <v>33</v>
      </c>
      <c r="AD148" s="2">
        <f>AD149+AD150+AD151+AD152+AD153+AD154</f>
        <v>0</v>
      </c>
    </row>
    <row r="149" spans="1:29" ht="75" hidden="1">
      <c r="A149" s="82" t="s">
        <v>636</v>
      </c>
      <c r="B149" s="73" t="s">
        <v>653</v>
      </c>
      <c r="C149" s="89">
        <v>0</v>
      </c>
      <c r="D149" s="89">
        <v>0</v>
      </c>
      <c r="E149" s="86">
        <v>0</v>
      </c>
      <c r="F149" s="39">
        <v>0</v>
      </c>
      <c r="G149" s="29">
        <v>0</v>
      </c>
      <c r="X149" s="2" t="s">
        <v>4</v>
      </c>
      <c r="Y149" s="68" t="s">
        <v>636</v>
      </c>
      <c r="Z149" s="68" t="s">
        <v>30</v>
      </c>
      <c r="AA149" s="68" t="s">
        <v>634</v>
      </c>
      <c r="AB149" s="68" t="s">
        <v>34</v>
      </c>
      <c r="AC149" s="68" t="s">
        <v>33</v>
      </c>
    </row>
    <row r="150" spans="1:29" ht="75" hidden="1">
      <c r="A150" s="82" t="s">
        <v>637</v>
      </c>
      <c r="B150" s="73" t="s">
        <v>614</v>
      </c>
      <c r="C150" s="89">
        <v>0</v>
      </c>
      <c r="D150" s="89">
        <v>0</v>
      </c>
      <c r="E150" s="86">
        <v>0</v>
      </c>
      <c r="F150" s="39">
        <v>0</v>
      </c>
      <c r="G150" s="29">
        <v>0</v>
      </c>
      <c r="X150" s="2" t="s">
        <v>4</v>
      </c>
      <c r="Y150" s="68" t="s">
        <v>637</v>
      </c>
      <c r="Z150" s="68" t="s">
        <v>30</v>
      </c>
      <c r="AA150" s="68" t="s">
        <v>634</v>
      </c>
      <c r="AB150" s="68" t="s">
        <v>35</v>
      </c>
      <c r="AC150" s="68" t="s">
        <v>33</v>
      </c>
    </row>
    <row r="151" spans="1:29" ht="75" hidden="1">
      <c r="A151" s="82" t="s">
        <v>638</v>
      </c>
      <c r="B151" s="73" t="s">
        <v>1822</v>
      </c>
      <c r="C151" s="89">
        <v>0</v>
      </c>
      <c r="D151" s="89">
        <v>0</v>
      </c>
      <c r="E151" s="86">
        <v>0</v>
      </c>
      <c r="F151" s="39">
        <v>0</v>
      </c>
      <c r="G151" s="29">
        <v>0</v>
      </c>
      <c r="X151" s="2" t="s">
        <v>4</v>
      </c>
      <c r="Y151" s="68" t="s">
        <v>638</v>
      </c>
      <c r="Z151" s="68" t="s">
        <v>30</v>
      </c>
      <c r="AA151" s="68" t="s">
        <v>634</v>
      </c>
      <c r="AB151" s="68" t="s">
        <v>37</v>
      </c>
      <c r="AC151" s="68" t="s">
        <v>33</v>
      </c>
    </row>
    <row r="152" spans="1:29" ht="90" hidden="1">
      <c r="A152" s="82" t="s">
        <v>639</v>
      </c>
      <c r="B152" s="73" t="s">
        <v>2131</v>
      </c>
      <c r="C152" s="89">
        <v>0</v>
      </c>
      <c r="D152" s="89">
        <v>0</v>
      </c>
      <c r="E152" s="86">
        <v>0</v>
      </c>
      <c r="F152" s="39">
        <v>0</v>
      </c>
      <c r="G152" s="29">
        <v>0</v>
      </c>
      <c r="X152" s="2" t="s">
        <v>4</v>
      </c>
      <c r="Y152" s="68" t="s">
        <v>639</v>
      </c>
      <c r="Z152" s="68" t="s">
        <v>30</v>
      </c>
      <c r="AA152" s="68" t="s">
        <v>634</v>
      </c>
      <c r="AB152" s="68" t="s">
        <v>32</v>
      </c>
      <c r="AC152" s="68" t="s">
        <v>33</v>
      </c>
    </row>
    <row r="153" spans="1:29" ht="75" hidden="1">
      <c r="A153" s="82" t="s">
        <v>640</v>
      </c>
      <c r="B153" s="73" t="s">
        <v>618</v>
      </c>
      <c r="C153" s="89">
        <v>0</v>
      </c>
      <c r="D153" s="89">
        <v>0</v>
      </c>
      <c r="E153" s="86">
        <v>0</v>
      </c>
      <c r="F153" s="39">
        <v>0</v>
      </c>
      <c r="G153" s="29">
        <v>0</v>
      </c>
      <c r="X153" s="2" t="s">
        <v>4</v>
      </c>
      <c r="Y153" s="68" t="s">
        <v>640</v>
      </c>
      <c r="Z153" s="68" t="s">
        <v>30</v>
      </c>
      <c r="AA153" s="68" t="s">
        <v>634</v>
      </c>
      <c r="AB153" s="68" t="s">
        <v>35</v>
      </c>
      <c r="AC153" s="68" t="s">
        <v>33</v>
      </c>
    </row>
    <row r="154" spans="1:29" ht="45" hidden="1">
      <c r="A154" s="82" t="s">
        <v>641</v>
      </c>
      <c r="B154" s="73" t="s">
        <v>620</v>
      </c>
      <c r="C154" s="89">
        <v>0</v>
      </c>
      <c r="D154" s="89">
        <v>0</v>
      </c>
      <c r="E154" s="86">
        <v>0</v>
      </c>
      <c r="F154" s="39">
        <v>0</v>
      </c>
      <c r="G154" s="29">
        <v>0</v>
      </c>
      <c r="X154" s="2" t="s">
        <v>4</v>
      </c>
      <c r="Y154" s="68" t="s">
        <v>641</v>
      </c>
      <c r="Z154" s="68" t="s">
        <v>30</v>
      </c>
      <c r="AA154" s="68" t="s">
        <v>634</v>
      </c>
      <c r="AB154" s="68" t="s">
        <v>32</v>
      </c>
      <c r="AC154" s="68" t="s">
        <v>33</v>
      </c>
    </row>
    <row r="155" spans="1:30" ht="28.5" hidden="1">
      <c r="A155" s="81" t="s">
        <v>656</v>
      </c>
      <c r="B155" s="76" t="s">
        <v>643</v>
      </c>
      <c r="C155" s="88">
        <v>0</v>
      </c>
      <c r="D155" s="88">
        <v>0</v>
      </c>
      <c r="E155" s="85">
        <v>0</v>
      </c>
      <c r="F155" s="37">
        <v>0</v>
      </c>
      <c r="G155" s="29">
        <v>0</v>
      </c>
      <c r="X155" s="2" t="s">
        <v>4</v>
      </c>
      <c r="Y155" s="68" t="s">
        <v>656</v>
      </c>
      <c r="Z155" s="68" t="s">
        <v>30</v>
      </c>
      <c r="AA155" s="68" t="s">
        <v>475</v>
      </c>
      <c r="AB155" s="68" t="s">
        <v>32</v>
      </c>
      <c r="AC155" s="68" t="s">
        <v>33</v>
      </c>
      <c r="AD155" s="2">
        <f>AD156</f>
        <v>0</v>
      </c>
    </row>
    <row r="156" spans="1:30" ht="30" hidden="1">
      <c r="A156" s="82" t="s">
        <v>642</v>
      </c>
      <c r="B156" s="71" t="s">
        <v>643</v>
      </c>
      <c r="C156" s="89">
        <v>0</v>
      </c>
      <c r="D156" s="89">
        <v>0</v>
      </c>
      <c r="E156" s="86">
        <v>0</v>
      </c>
      <c r="F156" s="39">
        <v>0</v>
      </c>
      <c r="G156" s="29">
        <v>0</v>
      </c>
      <c r="X156" s="2" t="s">
        <v>4</v>
      </c>
      <c r="Y156" s="68" t="s">
        <v>642</v>
      </c>
      <c r="Z156" s="68" t="s">
        <v>30</v>
      </c>
      <c r="AA156" s="68" t="s">
        <v>656</v>
      </c>
      <c r="AB156" s="68" t="s">
        <v>32</v>
      </c>
      <c r="AC156" s="68" t="s">
        <v>33</v>
      </c>
      <c r="AD156" s="2">
        <f>AD157+AD158+AD159+AD162+AD163+AD166</f>
        <v>0</v>
      </c>
    </row>
    <row r="157" spans="1:29" ht="15.75" hidden="1">
      <c r="A157" s="82" t="s">
        <v>644</v>
      </c>
      <c r="B157" s="72" t="s">
        <v>645</v>
      </c>
      <c r="C157" s="89">
        <v>0</v>
      </c>
      <c r="D157" s="89">
        <v>0</v>
      </c>
      <c r="E157" s="86">
        <v>0</v>
      </c>
      <c r="F157" s="39">
        <v>0</v>
      </c>
      <c r="G157" s="29">
        <v>0</v>
      </c>
      <c r="X157" s="2" t="s">
        <v>4</v>
      </c>
      <c r="Y157" s="68" t="s">
        <v>644</v>
      </c>
      <c r="Z157" s="68" t="s">
        <v>30</v>
      </c>
      <c r="AA157" s="68" t="s">
        <v>642</v>
      </c>
      <c r="AB157" s="68" t="s">
        <v>32</v>
      </c>
      <c r="AC157" s="68" t="s">
        <v>33</v>
      </c>
    </row>
    <row r="158" spans="1:29" ht="15.75" hidden="1">
      <c r="A158" s="82" t="s">
        <v>646</v>
      </c>
      <c r="B158" s="72" t="s">
        <v>647</v>
      </c>
      <c r="C158" s="89">
        <v>0</v>
      </c>
      <c r="D158" s="89">
        <v>0</v>
      </c>
      <c r="E158" s="86">
        <v>0</v>
      </c>
      <c r="F158" s="39">
        <v>0</v>
      </c>
      <c r="G158" s="29">
        <v>0</v>
      </c>
      <c r="X158" s="2" t="s">
        <v>4</v>
      </c>
      <c r="Y158" s="68" t="s">
        <v>646</v>
      </c>
      <c r="Z158" s="68" t="s">
        <v>30</v>
      </c>
      <c r="AA158" s="68" t="s">
        <v>642</v>
      </c>
      <c r="AB158" s="68" t="s">
        <v>32</v>
      </c>
      <c r="AC158" s="68" t="s">
        <v>33</v>
      </c>
    </row>
    <row r="159" spans="1:30" ht="15.75" hidden="1">
      <c r="A159" s="82" t="s">
        <v>648</v>
      </c>
      <c r="B159" s="72" t="s">
        <v>864</v>
      </c>
      <c r="C159" s="89">
        <v>0</v>
      </c>
      <c r="D159" s="89">
        <v>0</v>
      </c>
      <c r="E159" s="86">
        <v>0</v>
      </c>
      <c r="F159" s="39">
        <v>0</v>
      </c>
      <c r="G159" s="29">
        <v>0</v>
      </c>
      <c r="X159" s="2" t="s">
        <v>4</v>
      </c>
      <c r="Y159" s="68" t="s">
        <v>648</v>
      </c>
      <c r="Z159" s="68" t="s">
        <v>30</v>
      </c>
      <c r="AA159" s="68" t="s">
        <v>642</v>
      </c>
      <c r="AB159" s="68" t="s">
        <v>32</v>
      </c>
      <c r="AC159" s="68" t="s">
        <v>33</v>
      </c>
      <c r="AD159" s="2">
        <f>AD160+AD161</f>
        <v>0</v>
      </c>
    </row>
    <row r="160" spans="1:29" ht="15.75" hidden="1">
      <c r="A160" s="82" t="s">
        <v>865</v>
      </c>
      <c r="B160" s="73" t="s">
        <v>866</v>
      </c>
      <c r="C160" s="89">
        <v>0</v>
      </c>
      <c r="D160" s="89">
        <v>0</v>
      </c>
      <c r="E160" s="86">
        <v>0</v>
      </c>
      <c r="F160" s="39">
        <v>0</v>
      </c>
      <c r="G160" s="29">
        <v>0</v>
      </c>
      <c r="X160" s="2" t="s">
        <v>4</v>
      </c>
      <c r="Y160" s="68" t="s">
        <v>865</v>
      </c>
      <c r="Z160" s="68" t="s">
        <v>30</v>
      </c>
      <c r="AA160" s="68" t="s">
        <v>648</v>
      </c>
      <c r="AB160" s="68" t="s">
        <v>32</v>
      </c>
      <c r="AC160" s="68" t="s">
        <v>33</v>
      </c>
    </row>
    <row r="161" spans="1:29" ht="15.75" hidden="1">
      <c r="A161" s="82" t="s">
        <v>867</v>
      </c>
      <c r="B161" s="73" t="s">
        <v>868</v>
      </c>
      <c r="C161" s="89">
        <v>0</v>
      </c>
      <c r="D161" s="89">
        <v>0</v>
      </c>
      <c r="E161" s="86">
        <v>0</v>
      </c>
      <c r="F161" s="39">
        <v>0</v>
      </c>
      <c r="G161" s="29">
        <v>0</v>
      </c>
      <c r="X161" s="2" t="s">
        <v>4</v>
      </c>
      <c r="Y161" s="68" t="s">
        <v>867</v>
      </c>
      <c r="Z161" s="68" t="s">
        <v>30</v>
      </c>
      <c r="AA161" s="68" t="s">
        <v>648</v>
      </c>
      <c r="AB161" s="68" t="s">
        <v>32</v>
      </c>
      <c r="AC161" s="68" t="s">
        <v>33</v>
      </c>
    </row>
    <row r="162" spans="1:29" ht="15.75" hidden="1">
      <c r="A162" s="82" t="s">
        <v>869</v>
      </c>
      <c r="B162" s="72" t="s">
        <v>870</v>
      </c>
      <c r="C162" s="89">
        <v>0</v>
      </c>
      <c r="D162" s="89">
        <v>0</v>
      </c>
      <c r="E162" s="86">
        <v>0</v>
      </c>
      <c r="F162" s="39">
        <v>0</v>
      </c>
      <c r="G162" s="29">
        <v>0</v>
      </c>
      <c r="X162" s="2" t="s">
        <v>4</v>
      </c>
      <c r="Y162" s="68" t="s">
        <v>869</v>
      </c>
      <c r="Z162" s="68" t="s">
        <v>30</v>
      </c>
      <c r="AA162" s="68" t="s">
        <v>642</v>
      </c>
      <c r="AB162" s="68" t="s">
        <v>32</v>
      </c>
      <c r="AC162" s="68" t="s">
        <v>33</v>
      </c>
    </row>
    <row r="163" spans="1:30" ht="15.75" hidden="1">
      <c r="A163" s="82" t="s">
        <v>2065</v>
      </c>
      <c r="B163" s="72" t="s">
        <v>1371</v>
      </c>
      <c r="C163" s="89">
        <v>0</v>
      </c>
      <c r="D163" s="89">
        <v>0</v>
      </c>
      <c r="E163" s="86">
        <v>0</v>
      </c>
      <c r="F163" s="39">
        <v>0</v>
      </c>
      <c r="G163" s="29">
        <v>0</v>
      </c>
      <c r="X163" s="2" t="s">
        <v>4</v>
      </c>
      <c r="Y163" s="68" t="s">
        <v>2065</v>
      </c>
      <c r="Z163" s="68" t="s">
        <v>30</v>
      </c>
      <c r="AA163" s="68" t="s">
        <v>642</v>
      </c>
      <c r="AB163" s="68" t="s">
        <v>38</v>
      </c>
      <c r="AC163" s="68" t="s">
        <v>33</v>
      </c>
      <c r="AD163" s="2">
        <f>AD164+AD165</f>
        <v>0</v>
      </c>
    </row>
    <row r="164" spans="1:29" ht="45" hidden="1">
      <c r="A164" s="82" t="s">
        <v>2066</v>
      </c>
      <c r="B164" s="73" t="s">
        <v>1372</v>
      </c>
      <c r="C164" s="89">
        <v>0</v>
      </c>
      <c r="D164" s="89">
        <v>0</v>
      </c>
      <c r="E164" s="86">
        <v>0</v>
      </c>
      <c r="F164" s="39">
        <v>0</v>
      </c>
      <c r="G164" s="29">
        <v>0</v>
      </c>
      <c r="X164" s="2" t="s">
        <v>4</v>
      </c>
      <c r="Y164" s="68" t="s">
        <v>2066</v>
      </c>
      <c r="Z164" s="68" t="s">
        <v>30</v>
      </c>
      <c r="AA164" s="68" t="s">
        <v>2065</v>
      </c>
      <c r="AB164" s="68" t="s">
        <v>38</v>
      </c>
      <c r="AC164" s="68" t="s">
        <v>33</v>
      </c>
    </row>
    <row r="165" spans="1:29" ht="45" hidden="1">
      <c r="A165" s="82" t="s">
        <v>2067</v>
      </c>
      <c r="B165" s="73" t="s">
        <v>1373</v>
      </c>
      <c r="C165" s="89">
        <v>0</v>
      </c>
      <c r="D165" s="89">
        <v>0</v>
      </c>
      <c r="E165" s="86">
        <v>0</v>
      </c>
      <c r="F165" s="39">
        <v>0</v>
      </c>
      <c r="G165" s="29">
        <v>0</v>
      </c>
      <c r="X165" s="2" t="s">
        <v>4</v>
      </c>
      <c r="Y165" s="68" t="s">
        <v>2067</v>
      </c>
      <c r="Z165" s="68" t="s">
        <v>30</v>
      </c>
      <c r="AA165" s="68" t="s">
        <v>2065</v>
      </c>
      <c r="AB165" s="68" t="s">
        <v>38</v>
      </c>
      <c r="AC165" s="68" t="s">
        <v>33</v>
      </c>
    </row>
    <row r="166" spans="1:29" ht="15.75" hidden="1">
      <c r="A166" s="82" t="s">
        <v>2068</v>
      </c>
      <c r="B166" s="72" t="s">
        <v>2069</v>
      </c>
      <c r="C166" s="89">
        <v>0</v>
      </c>
      <c r="D166" s="89">
        <v>0</v>
      </c>
      <c r="E166" s="86">
        <v>0</v>
      </c>
      <c r="F166" s="39">
        <v>0</v>
      </c>
      <c r="G166" s="29">
        <v>0</v>
      </c>
      <c r="X166" s="2" t="s">
        <v>4</v>
      </c>
      <c r="Y166" s="68" t="s">
        <v>2068</v>
      </c>
      <c r="Z166" s="68" t="s">
        <v>30</v>
      </c>
      <c r="AA166" s="68" t="s">
        <v>642</v>
      </c>
      <c r="AB166" s="68" t="s">
        <v>36</v>
      </c>
      <c r="AC166" s="68" t="s">
        <v>33</v>
      </c>
    </row>
    <row r="167" spans="1:30" ht="28.5" hidden="1">
      <c r="A167" s="81" t="s">
        <v>657</v>
      </c>
      <c r="B167" s="76" t="s">
        <v>872</v>
      </c>
      <c r="C167" s="88">
        <v>0</v>
      </c>
      <c r="D167" s="88">
        <v>0</v>
      </c>
      <c r="E167" s="85">
        <v>0</v>
      </c>
      <c r="F167" s="37">
        <v>0</v>
      </c>
      <c r="G167" s="29">
        <v>0</v>
      </c>
      <c r="X167" s="2" t="s">
        <v>4</v>
      </c>
      <c r="Y167" s="68" t="s">
        <v>657</v>
      </c>
      <c r="Z167" s="68" t="s">
        <v>30</v>
      </c>
      <c r="AA167" s="68" t="s">
        <v>475</v>
      </c>
      <c r="AB167" s="68" t="s">
        <v>32</v>
      </c>
      <c r="AC167" s="68" t="s">
        <v>33</v>
      </c>
      <c r="AD167" s="2">
        <f>AD168</f>
        <v>0</v>
      </c>
    </row>
    <row r="168" spans="1:30" ht="30" hidden="1">
      <c r="A168" s="82" t="s">
        <v>871</v>
      </c>
      <c r="B168" s="71" t="s">
        <v>872</v>
      </c>
      <c r="C168" s="89">
        <v>0</v>
      </c>
      <c r="D168" s="89">
        <v>0</v>
      </c>
      <c r="E168" s="86">
        <v>0</v>
      </c>
      <c r="F168" s="39">
        <v>0</v>
      </c>
      <c r="G168" s="29">
        <v>0</v>
      </c>
      <c r="X168" s="2" t="s">
        <v>4</v>
      </c>
      <c r="Y168" s="68" t="s">
        <v>871</v>
      </c>
      <c r="Z168" s="68" t="s">
        <v>30</v>
      </c>
      <c r="AA168" s="68" t="s">
        <v>657</v>
      </c>
      <c r="AB168" s="68" t="s">
        <v>32</v>
      </c>
      <c r="AC168" s="68" t="s">
        <v>33</v>
      </c>
      <c r="AD168" s="2">
        <f>AD169</f>
        <v>0</v>
      </c>
    </row>
    <row r="169" spans="1:30" ht="15.75" hidden="1">
      <c r="A169" s="82" t="s">
        <v>873</v>
      </c>
      <c r="B169" s="72" t="s">
        <v>874</v>
      </c>
      <c r="C169" s="89">
        <v>0</v>
      </c>
      <c r="D169" s="89">
        <v>0</v>
      </c>
      <c r="E169" s="86">
        <v>0</v>
      </c>
      <c r="F169" s="39">
        <v>0</v>
      </c>
      <c r="G169" s="29">
        <v>0</v>
      </c>
      <c r="X169" s="2" t="s">
        <v>4</v>
      </c>
      <c r="Y169" s="68" t="s">
        <v>873</v>
      </c>
      <c r="Z169" s="68" t="s">
        <v>30</v>
      </c>
      <c r="AA169" s="68" t="s">
        <v>871</v>
      </c>
      <c r="AB169" s="68" t="s">
        <v>32</v>
      </c>
      <c r="AC169" s="68" t="s">
        <v>33</v>
      </c>
      <c r="AD169" s="2">
        <f>AD170+AD171+AD172+AD173+AD174+AD175+AD176+AD177+AD178</f>
        <v>0</v>
      </c>
    </row>
    <row r="170" spans="1:29" ht="30" hidden="1">
      <c r="A170" s="82" t="s">
        <v>875</v>
      </c>
      <c r="B170" s="73" t="s">
        <v>876</v>
      </c>
      <c r="C170" s="89">
        <v>0</v>
      </c>
      <c r="D170" s="89">
        <v>0</v>
      </c>
      <c r="E170" s="86">
        <v>0</v>
      </c>
      <c r="F170" s="39">
        <v>0</v>
      </c>
      <c r="G170" s="29">
        <v>0</v>
      </c>
      <c r="X170" s="2" t="s">
        <v>4</v>
      </c>
      <c r="Y170" s="68" t="s">
        <v>875</v>
      </c>
      <c r="Z170" s="68" t="s">
        <v>30</v>
      </c>
      <c r="AA170" s="68" t="s">
        <v>873</v>
      </c>
      <c r="AB170" s="68" t="s">
        <v>32</v>
      </c>
      <c r="AC170" s="68" t="s">
        <v>33</v>
      </c>
    </row>
    <row r="171" spans="1:29" ht="30" hidden="1">
      <c r="A171" s="82" t="s">
        <v>877</v>
      </c>
      <c r="B171" s="73" t="s">
        <v>878</v>
      </c>
      <c r="C171" s="89">
        <v>0</v>
      </c>
      <c r="D171" s="89">
        <v>0</v>
      </c>
      <c r="E171" s="86">
        <v>0</v>
      </c>
      <c r="F171" s="39">
        <v>0</v>
      </c>
      <c r="G171" s="29">
        <v>0</v>
      </c>
      <c r="X171" s="2" t="s">
        <v>4</v>
      </c>
      <c r="Y171" s="68" t="s">
        <v>877</v>
      </c>
      <c r="Z171" s="68" t="s">
        <v>30</v>
      </c>
      <c r="AA171" s="68" t="s">
        <v>873</v>
      </c>
      <c r="AB171" s="68" t="s">
        <v>32</v>
      </c>
      <c r="AC171" s="68" t="s">
        <v>33</v>
      </c>
    </row>
    <row r="172" spans="1:29" ht="15.75" hidden="1">
      <c r="A172" s="82" t="s">
        <v>879</v>
      </c>
      <c r="B172" s="73" t="s">
        <v>880</v>
      </c>
      <c r="C172" s="89">
        <v>0</v>
      </c>
      <c r="D172" s="89">
        <v>0</v>
      </c>
      <c r="E172" s="86">
        <v>0</v>
      </c>
      <c r="F172" s="39">
        <v>0</v>
      </c>
      <c r="G172" s="29">
        <v>0</v>
      </c>
      <c r="X172" s="2" t="s">
        <v>4</v>
      </c>
      <c r="Y172" s="68" t="s">
        <v>879</v>
      </c>
      <c r="Z172" s="68" t="s">
        <v>30</v>
      </c>
      <c r="AA172" s="68" t="s">
        <v>873</v>
      </c>
      <c r="AB172" s="68" t="s">
        <v>32</v>
      </c>
      <c r="AC172" s="68" t="s">
        <v>33</v>
      </c>
    </row>
    <row r="173" spans="1:29" ht="30" hidden="1">
      <c r="A173" s="82" t="s">
        <v>881</v>
      </c>
      <c r="B173" s="73" t="s">
        <v>882</v>
      </c>
      <c r="C173" s="89">
        <v>0</v>
      </c>
      <c r="D173" s="89">
        <v>0</v>
      </c>
      <c r="E173" s="86">
        <v>0</v>
      </c>
      <c r="F173" s="39">
        <v>0</v>
      </c>
      <c r="G173" s="29">
        <v>0</v>
      </c>
      <c r="X173" s="2" t="s">
        <v>4</v>
      </c>
      <c r="Y173" s="68" t="s">
        <v>881</v>
      </c>
      <c r="Z173" s="68" t="s">
        <v>30</v>
      </c>
      <c r="AA173" s="68" t="s">
        <v>873</v>
      </c>
      <c r="AB173" s="68" t="s">
        <v>32</v>
      </c>
      <c r="AC173" s="68" t="s">
        <v>33</v>
      </c>
    </row>
    <row r="174" spans="1:29" ht="45" hidden="1">
      <c r="A174" s="82" t="s">
        <v>883</v>
      </c>
      <c r="B174" s="73" t="s">
        <v>884</v>
      </c>
      <c r="C174" s="89">
        <v>0</v>
      </c>
      <c r="D174" s="89">
        <v>0</v>
      </c>
      <c r="E174" s="86">
        <v>0</v>
      </c>
      <c r="F174" s="39">
        <v>0</v>
      </c>
      <c r="G174" s="29">
        <v>0</v>
      </c>
      <c r="X174" s="2" t="s">
        <v>4</v>
      </c>
      <c r="Y174" s="68" t="s">
        <v>883</v>
      </c>
      <c r="Z174" s="68" t="s">
        <v>30</v>
      </c>
      <c r="AA174" s="68" t="s">
        <v>873</v>
      </c>
      <c r="AB174" s="68" t="s">
        <v>32</v>
      </c>
      <c r="AC174" s="68" t="s">
        <v>33</v>
      </c>
    </row>
    <row r="175" spans="1:29" ht="30" hidden="1">
      <c r="A175" s="82" t="s">
        <v>885</v>
      </c>
      <c r="B175" s="73" t="s">
        <v>886</v>
      </c>
      <c r="C175" s="89">
        <v>0</v>
      </c>
      <c r="D175" s="89">
        <v>0</v>
      </c>
      <c r="E175" s="86">
        <v>0</v>
      </c>
      <c r="F175" s="39">
        <v>0</v>
      </c>
      <c r="G175" s="29">
        <v>0</v>
      </c>
      <c r="X175" s="2" t="s">
        <v>4</v>
      </c>
      <c r="Y175" s="68" t="s">
        <v>885</v>
      </c>
      <c r="Z175" s="68" t="s">
        <v>30</v>
      </c>
      <c r="AA175" s="68" t="s">
        <v>873</v>
      </c>
      <c r="AB175" s="68" t="s">
        <v>32</v>
      </c>
      <c r="AC175" s="68" t="s">
        <v>33</v>
      </c>
    </row>
    <row r="176" spans="1:29" ht="45" hidden="1">
      <c r="A176" s="82" t="s">
        <v>887</v>
      </c>
      <c r="B176" s="73" t="s">
        <v>888</v>
      </c>
      <c r="C176" s="89">
        <v>0</v>
      </c>
      <c r="D176" s="89">
        <v>0</v>
      </c>
      <c r="E176" s="86">
        <v>0</v>
      </c>
      <c r="F176" s="39">
        <v>0</v>
      </c>
      <c r="G176" s="29">
        <v>0</v>
      </c>
      <c r="X176" s="2" t="s">
        <v>4</v>
      </c>
      <c r="Y176" s="68" t="s">
        <v>887</v>
      </c>
      <c r="Z176" s="68" t="s">
        <v>30</v>
      </c>
      <c r="AA176" s="68" t="s">
        <v>873</v>
      </c>
      <c r="AB176" s="68" t="s">
        <v>32</v>
      </c>
      <c r="AC176" s="68" t="s">
        <v>33</v>
      </c>
    </row>
    <row r="177" spans="1:29" ht="45" hidden="1">
      <c r="A177" s="82" t="s">
        <v>889</v>
      </c>
      <c r="B177" s="73" t="s">
        <v>890</v>
      </c>
      <c r="C177" s="89">
        <v>0</v>
      </c>
      <c r="D177" s="89">
        <v>0</v>
      </c>
      <c r="E177" s="86">
        <v>0</v>
      </c>
      <c r="F177" s="39">
        <v>0</v>
      </c>
      <c r="G177" s="29">
        <v>0</v>
      </c>
      <c r="X177" s="2" t="s">
        <v>4</v>
      </c>
      <c r="Y177" s="68" t="s">
        <v>889</v>
      </c>
      <c r="Z177" s="68" t="s">
        <v>30</v>
      </c>
      <c r="AA177" s="68" t="s">
        <v>873</v>
      </c>
      <c r="AB177" s="68" t="s">
        <v>32</v>
      </c>
      <c r="AC177" s="68" t="s">
        <v>33</v>
      </c>
    </row>
    <row r="178" spans="1:29" ht="30" hidden="1">
      <c r="A178" s="82" t="s">
        <v>891</v>
      </c>
      <c r="B178" s="73" t="s">
        <v>892</v>
      </c>
      <c r="C178" s="89">
        <v>0</v>
      </c>
      <c r="D178" s="89">
        <v>0</v>
      </c>
      <c r="E178" s="86">
        <v>0</v>
      </c>
      <c r="F178" s="39">
        <v>0</v>
      </c>
      <c r="G178" s="29">
        <v>0</v>
      </c>
      <c r="X178" s="2" t="s">
        <v>4</v>
      </c>
      <c r="Y178" s="68" t="s">
        <v>891</v>
      </c>
      <c r="Z178" s="68" t="s">
        <v>30</v>
      </c>
      <c r="AA178" s="68" t="s">
        <v>873</v>
      </c>
      <c r="AB178" s="68" t="s">
        <v>32</v>
      </c>
      <c r="AC178" s="68" t="s">
        <v>33</v>
      </c>
    </row>
    <row r="179" spans="1:30" ht="30" hidden="1">
      <c r="A179" s="82" t="s">
        <v>1808</v>
      </c>
      <c r="B179" s="69" t="s">
        <v>1809</v>
      </c>
      <c r="C179" s="89">
        <v>0</v>
      </c>
      <c r="D179" s="89">
        <v>0</v>
      </c>
      <c r="E179" s="86">
        <v>0</v>
      </c>
      <c r="F179" s="39">
        <v>0</v>
      </c>
      <c r="G179" s="29">
        <v>0</v>
      </c>
      <c r="X179" s="2" t="s">
        <v>4</v>
      </c>
      <c r="Y179" s="68" t="s">
        <v>1808</v>
      </c>
      <c r="Z179" s="68" t="s">
        <v>30</v>
      </c>
      <c r="AA179" s="68" t="s">
        <v>453</v>
      </c>
      <c r="AB179" s="68" t="s">
        <v>37</v>
      </c>
      <c r="AC179" s="68" t="s">
        <v>33</v>
      </c>
      <c r="AD179" s="2">
        <f>AD180+AD181</f>
        <v>0</v>
      </c>
    </row>
    <row r="180" spans="1:29" ht="15.75" hidden="1">
      <c r="A180" s="82" t="s">
        <v>1810</v>
      </c>
      <c r="B180" s="70" t="s">
        <v>1811</v>
      </c>
      <c r="C180" s="89">
        <v>0</v>
      </c>
      <c r="D180" s="89">
        <v>0</v>
      </c>
      <c r="E180" s="86">
        <v>0</v>
      </c>
      <c r="F180" s="39">
        <v>0</v>
      </c>
      <c r="G180" s="29">
        <v>0</v>
      </c>
      <c r="X180" s="2" t="s">
        <v>4</v>
      </c>
      <c r="Y180" s="68" t="s">
        <v>1810</v>
      </c>
      <c r="Z180" s="68" t="s">
        <v>30</v>
      </c>
      <c r="AA180" s="68" t="s">
        <v>1808</v>
      </c>
      <c r="AB180" s="68" t="s">
        <v>37</v>
      </c>
      <c r="AC180" s="68" t="s">
        <v>33</v>
      </c>
    </row>
    <row r="181" spans="1:30" ht="15.75" hidden="1">
      <c r="A181" s="82" t="s">
        <v>1812</v>
      </c>
      <c r="B181" s="70" t="s">
        <v>2070</v>
      </c>
      <c r="C181" s="89">
        <v>0</v>
      </c>
      <c r="D181" s="89">
        <v>0</v>
      </c>
      <c r="E181" s="86">
        <v>0</v>
      </c>
      <c r="F181" s="39">
        <v>0</v>
      </c>
      <c r="G181" s="29">
        <v>0</v>
      </c>
      <c r="X181" s="2" t="s">
        <v>4</v>
      </c>
      <c r="Y181" s="68" t="s">
        <v>1812</v>
      </c>
      <c r="Z181" s="68" t="s">
        <v>30</v>
      </c>
      <c r="AA181" s="68" t="s">
        <v>1808</v>
      </c>
      <c r="AB181" s="68" t="s">
        <v>36</v>
      </c>
      <c r="AC181" s="68" t="s">
        <v>33</v>
      </c>
      <c r="AD181" s="2">
        <f>AD182+AD183+AD184</f>
        <v>0</v>
      </c>
    </row>
    <row r="182" spans="1:29" ht="45" hidden="1">
      <c r="A182" s="82" t="s">
        <v>2071</v>
      </c>
      <c r="B182" s="71" t="s">
        <v>2072</v>
      </c>
      <c r="C182" s="89">
        <v>0</v>
      </c>
      <c r="D182" s="89">
        <v>0</v>
      </c>
      <c r="E182" s="86">
        <v>0</v>
      </c>
      <c r="F182" s="39">
        <v>0</v>
      </c>
      <c r="G182" s="29">
        <v>0</v>
      </c>
      <c r="X182" s="2" t="s">
        <v>4</v>
      </c>
      <c r="Y182" s="68" t="s">
        <v>2071</v>
      </c>
      <c r="Z182" s="68" t="s">
        <v>30</v>
      </c>
      <c r="AA182" s="68" t="s">
        <v>1812</v>
      </c>
      <c r="AB182" s="68" t="s">
        <v>36</v>
      </c>
      <c r="AC182" s="68" t="s">
        <v>33</v>
      </c>
    </row>
    <row r="183" spans="1:29" ht="45" hidden="1">
      <c r="A183" s="82" t="s">
        <v>2073</v>
      </c>
      <c r="B183" s="71" t="s">
        <v>2074</v>
      </c>
      <c r="C183" s="89">
        <v>0</v>
      </c>
      <c r="D183" s="89">
        <v>0</v>
      </c>
      <c r="E183" s="86">
        <v>0</v>
      </c>
      <c r="F183" s="39">
        <v>0</v>
      </c>
      <c r="G183" s="29">
        <v>0</v>
      </c>
      <c r="X183" s="2" t="s">
        <v>4</v>
      </c>
      <c r="Y183" s="68" t="s">
        <v>2073</v>
      </c>
      <c r="Z183" s="68" t="s">
        <v>30</v>
      </c>
      <c r="AA183" s="68" t="s">
        <v>1812</v>
      </c>
      <c r="AB183" s="68" t="s">
        <v>36</v>
      </c>
      <c r="AC183" s="68" t="s">
        <v>33</v>
      </c>
    </row>
    <row r="184" spans="1:29" ht="45" hidden="1">
      <c r="A184" s="82" t="s">
        <v>2075</v>
      </c>
      <c r="B184" s="71" t="s">
        <v>2076</v>
      </c>
      <c r="C184" s="89">
        <v>0</v>
      </c>
      <c r="D184" s="89">
        <v>0</v>
      </c>
      <c r="E184" s="86">
        <v>0</v>
      </c>
      <c r="F184" s="39">
        <v>0</v>
      </c>
      <c r="G184" s="29">
        <v>0</v>
      </c>
      <c r="X184" s="2" t="s">
        <v>4</v>
      </c>
      <c r="Y184" s="68" t="s">
        <v>2075</v>
      </c>
      <c r="Z184" s="68" t="s">
        <v>30</v>
      </c>
      <c r="AA184" s="68" t="s">
        <v>1812</v>
      </c>
      <c r="AB184" s="68" t="s">
        <v>36</v>
      </c>
      <c r="AC184" s="68" t="s">
        <v>33</v>
      </c>
    </row>
    <row r="185" spans="1:30" ht="15.75">
      <c r="A185" s="81" t="s">
        <v>658</v>
      </c>
      <c r="B185" s="75" t="s">
        <v>906</v>
      </c>
      <c r="C185" s="88">
        <v>3455</v>
      </c>
      <c r="D185" s="88">
        <v>11332</v>
      </c>
      <c r="E185" s="85">
        <v>327.99</v>
      </c>
      <c r="F185" s="37">
        <v>223</v>
      </c>
      <c r="G185" s="29">
        <v>11109</v>
      </c>
      <c r="Y185" s="68" t="s">
        <v>658</v>
      </c>
      <c r="Z185" s="68" t="s">
        <v>30</v>
      </c>
      <c r="AA185" s="68" t="s">
        <v>452</v>
      </c>
      <c r="AB185" s="68" t="s">
        <v>32</v>
      </c>
      <c r="AC185" s="68" t="s">
        <v>33</v>
      </c>
      <c r="AD185" s="2">
        <f>AD186+AD241+AD347+AD388+AD425+AD436+AD437+AD451</f>
        <v>0</v>
      </c>
    </row>
    <row r="186" spans="1:30" ht="15.75">
      <c r="A186" s="82" t="s">
        <v>907</v>
      </c>
      <c r="B186" s="69" t="s">
        <v>1880</v>
      </c>
      <c r="C186" s="89">
        <v>255</v>
      </c>
      <c r="D186" s="89">
        <v>39</v>
      </c>
      <c r="E186" s="86">
        <v>15.29</v>
      </c>
      <c r="F186" s="39">
        <v>5</v>
      </c>
      <c r="G186" s="29">
        <v>34</v>
      </c>
      <c r="Y186" s="68" t="s">
        <v>907</v>
      </c>
      <c r="Z186" s="68" t="s">
        <v>30</v>
      </c>
      <c r="AA186" s="68" t="s">
        <v>658</v>
      </c>
      <c r="AB186" s="68" t="s">
        <v>32</v>
      </c>
      <c r="AC186" s="68" t="s">
        <v>33</v>
      </c>
      <c r="AD186" s="2">
        <f>AD187+AD195+AD196+AD199+AD208+AD217+AD229+AD232+AD233</f>
        <v>0</v>
      </c>
    </row>
    <row r="187" spans="1:30" ht="15.75" hidden="1">
      <c r="A187" s="82" t="s">
        <v>749</v>
      </c>
      <c r="B187" s="70" t="s">
        <v>750</v>
      </c>
      <c r="C187" s="89">
        <v>0</v>
      </c>
      <c r="D187" s="89">
        <v>0</v>
      </c>
      <c r="E187" s="86">
        <v>0</v>
      </c>
      <c r="F187" s="39">
        <v>0</v>
      </c>
      <c r="G187" s="29">
        <v>0</v>
      </c>
      <c r="X187" s="2" t="s">
        <v>4</v>
      </c>
      <c r="Y187" s="68" t="s">
        <v>749</v>
      </c>
      <c r="Z187" s="68" t="s">
        <v>30</v>
      </c>
      <c r="AA187" s="68" t="s">
        <v>907</v>
      </c>
      <c r="AB187" s="68" t="s">
        <v>32</v>
      </c>
      <c r="AC187" s="68" t="s">
        <v>33</v>
      </c>
      <c r="AD187" s="2">
        <f>AD188+AD191+AD194</f>
        <v>0</v>
      </c>
    </row>
    <row r="188" spans="1:30" ht="30" hidden="1">
      <c r="A188" s="82" t="s">
        <v>751</v>
      </c>
      <c r="B188" s="71" t="s">
        <v>1374</v>
      </c>
      <c r="C188" s="89">
        <v>0</v>
      </c>
      <c r="D188" s="89">
        <v>0</v>
      </c>
      <c r="E188" s="86">
        <v>0</v>
      </c>
      <c r="F188" s="39">
        <v>0</v>
      </c>
      <c r="G188" s="29">
        <v>0</v>
      </c>
      <c r="X188" s="2" t="s">
        <v>4</v>
      </c>
      <c r="Y188" s="68" t="s">
        <v>751</v>
      </c>
      <c r="Z188" s="68" t="s">
        <v>30</v>
      </c>
      <c r="AA188" s="68" t="s">
        <v>749</v>
      </c>
      <c r="AB188" s="68" t="s">
        <v>38</v>
      </c>
      <c r="AC188" s="68" t="s">
        <v>33</v>
      </c>
      <c r="AD188" s="2">
        <f>AD189+AD190</f>
        <v>0</v>
      </c>
    </row>
    <row r="189" spans="1:29" ht="15.75" hidden="1">
      <c r="A189" s="82" t="s">
        <v>1375</v>
      </c>
      <c r="B189" s="72" t="s">
        <v>1540</v>
      </c>
      <c r="C189" s="89">
        <v>0</v>
      </c>
      <c r="D189" s="89">
        <v>0</v>
      </c>
      <c r="E189" s="86">
        <v>0</v>
      </c>
      <c r="F189" s="39">
        <v>0</v>
      </c>
      <c r="G189" s="29">
        <v>0</v>
      </c>
      <c r="X189" s="2" t="s">
        <v>4</v>
      </c>
      <c r="Y189" s="68" t="s">
        <v>1375</v>
      </c>
      <c r="Z189" s="68" t="s">
        <v>30</v>
      </c>
      <c r="AA189" s="68" t="s">
        <v>751</v>
      </c>
      <c r="AB189" s="68" t="s">
        <v>38</v>
      </c>
      <c r="AC189" s="68" t="s">
        <v>33</v>
      </c>
    </row>
    <row r="190" spans="1:29" ht="15.75" hidden="1">
      <c r="A190" s="82" t="s">
        <v>1376</v>
      </c>
      <c r="B190" s="72" t="s">
        <v>1377</v>
      </c>
      <c r="C190" s="89">
        <v>0</v>
      </c>
      <c r="D190" s="89">
        <v>0</v>
      </c>
      <c r="E190" s="86">
        <v>0</v>
      </c>
      <c r="F190" s="39">
        <v>0</v>
      </c>
      <c r="G190" s="29">
        <v>0</v>
      </c>
      <c r="X190" s="2" t="s">
        <v>4</v>
      </c>
      <c r="Y190" s="68" t="s">
        <v>1376</v>
      </c>
      <c r="Z190" s="68" t="s">
        <v>30</v>
      </c>
      <c r="AA190" s="68" t="s">
        <v>751</v>
      </c>
      <c r="AB190" s="68" t="s">
        <v>38</v>
      </c>
      <c r="AC190" s="68" t="s">
        <v>33</v>
      </c>
    </row>
    <row r="191" spans="1:30" ht="90" hidden="1">
      <c r="A191" s="82" t="s">
        <v>1542</v>
      </c>
      <c r="B191" s="71" t="s">
        <v>5</v>
      </c>
      <c r="C191" s="89">
        <v>0</v>
      </c>
      <c r="D191" s="89">
        <v>0</v>
      </c>
      <c r="E191" s="86">
        <v>0</v>
      </c>
      <c r="F191" s="39">
        <v>0</v>
      </c>
      <c r="G191" s="29">
        <v>0</v>
      </c>
      <c r="X191" s="2" t="s">
        <v>4</v>
      </c>
      <c r="Y191" s="68" t="s">
        <v>1542</v>
      </c>
      <c r="Z191" s="68" t="s">
        <v>30</v>
      </c>
      <c r="AA191" s="68" t="s">
        <v>749</v>
      </c>
      <c r="AB191" s="68" t="s">
        <v>39</v>
      </c>
      <c r="AC191" s="68" t="s">
        <v>33</v>
      </c>
      <c r="AD191" s="2">
        <f>AD192+AD193</f>
        <v>0</v>
      </c>
    </row>
    <row r="192" spans="1:29" ht="45" hidden="1">
      <c r="A192" s="82" t="s">
        <v>1378</v>
      </c>
      <c r="B192" s="72" t="s">
        <v>1379</v>
      </c>
      <c r="C192" s="89">
        <v>0</v>
      </c>
      <c r="D192" s="89">
        <v>0</v>
      </c>
      <c r="E192" s="86">
        <v>0</v>
      </c>
      <c r="F192" s="39">
        <v>0</v>
      </c>
      <c r="G192" s="29">
        <v>0</v>
      </c>
      <c r="X192" s="2" t="s">
        <v>4</v>
      </c>
      <c r="Y192" s="68" t="s">
        <v>1378</v>
      </c>
      <c r="Z192" s="68" t="s">
        <v>30</v>
      </c>
      <c r="AA192" s="68" t="s">
        <v>1542</v>
      </c>
      <c r="AB192" s="68" t="s">
        <v>38</v>
      </c>
      <c r="AC192" s="68" t="s">
        <v>33</v>
      </c>
    </row>
    <row r="193" spans="1:29" ht="15.75" hidden="1">
      <c r="A193" s="82" t="s">
        <v>1380</v>
      </c>
      <c r="B193" s="72" t="s">
        <v>1381</v>
      </c>
      <c r="C193" s="89">
        <v>0</v>
      </c>
      <c r="D193" s="89">
        <v>0</v>
      </c>
      <c r="E193" s="86">
        <v>0</v>
      </c>
      <c r="F193" s="39">
        <v>0</v>
      </c>
      <c r="G193" s="29">
        <v>0</v>
      </c>
      <c r="X193" s="2" t="s">
        <v>4</v>
      </c>
      <c r="Y193" s="68" t="s">
        <v>1380</v>
      </c>
      <c r="Z193" s="68" t="s">
        <v>30</v>
      </c>
      <c r="AA193" s="68" t="s">
        <v>1542</v>
      </c>
      <c r="AB193" s="68" t="s">
        <v>38</v>
      </c>
      <c r="AC193" s="68" t="s">
        <v>33</v>
      </c>
    </row>
    <row r="194" spans="1:29" ht="30" hidden="1">
      <c r="A194" s="82" t="s">
        <v>1063</v>
      </c>
      <c r="B194" s="71" t="s">
        <v>1030</v>
      </c>
      <c r="C194" s="89">
        <v>0</v>
      </c>
      <c r="D194" s="89">
        <v>0</v>
      </c>
      <c r="E194" s="86">
        <v>0</v>
      </c>
      <c r="F194" s="39">
        <v>0</v>
      </c>
      <c r="G194" s="29">
        <v>0</v>
      </c>
      <c r="X194" s="2" t="s">
        <v>4</v>
      </c>
      <c r="Y194" s="68" t="s">
        <v>1063</v>
      </c>
      <c r="Z194" s="68" t="s">
        <v>30</v>
      </c>
      <c r="AA194" s="68" t="s">
        <v>749</v>
      </c>
      <c r="AB194" s="68" t="s">
        <v>34</v>
      </c>
      <c r="AC194" s="68" t="s">
        <v>33</v>
      </c>
    </row>
    <row r="195" spans="1:29" ht="15.75" hidden="1">
      <c r="A195" s="82" t="s">
        <v>1064</v>
      </c>
      <c r="B195" s="70" t="s">
        <v>1065</v>
      </c>
      <c r="C195" s="89">
        <v>0</v>
      </c>
      <c r="D195" s="89">
        <v>0</v>
      </c>
      <c r="E195" s="86">
        <v>0</v>
      </c>
      <c r="F195" s="39">
        <v>0</v>
      </c>
      <c r="G195" s="29">
        <v>0</v>
      </c>
      <c r="X195" s="2" t="s">
        <v>4</v>
      </c>
      <c r="Y195" s="68" t="s">
        <v>1064</v>
      </c>
      <c r="Z195" s="68" t="s">
        <v>30</v>
      </c>
      <c r="AA195" s="68" t="s">
        <v>907</v>
      </c>
      <c r="AB195" s="68" t="s">
        <v>32</v>
      </c>
      <c r="AC195" s="68" t="s">
        <v>33</v>
      </c>
    </row>
    <row r="196" spans="1:30" ht="30" hidden="1">
      <c r="A196" s="82" t="s">
        <v>1066</v>
      </c>
      <c r="B196" s="70" t="s">
        <v>1067</v>
      </c>
      <c r="C196" s="89">
        <v>0</v>
      </c>
      <c r="D196" s="89">
        <v>0</v>
      </c>
      <c r="E196" s="86">
        <v>0</v>
      </c>
      <c r="F196" s="39">
        <v>0</v>
      </c>
      <c r="G196" s="29">
        <v>0</v>
      </c>
      <c r="X196" s="2" t="s">
        <v>4</v>
      </c>
      <c r="Y196" s="68" t="s">
        <v>1066</v>
      </c>
      <c r="Z196" s="68" t="s">
        <v>30</v>
      </c>
      <c r="AA196" s="68" t="s">
        <v>907</v>
      </c>
      <c r="AB196" s="68" t="s">
        <v>32</v>
      </c>
      <c r="AC196" s="68" t="s">
        <v>33</v>
      </c>
      <c r="AD196" s="2">
        <f>AD197+AD198</f>
        <v>0</v>
      </c>
    </row>
    <row r="197" spans="1:29" ht="15.75" hidden="1">
      <c r="A197" s="82" t="s">
        <v>1068</v>
      </c>
      <c r="B197" s="71" t="s">
        <v>2132</v>
      </c>
      <c r="C197" s="89">
        <v>0</v>
      </c>
      <c r="D197" s="89">
        <v>0</v>
      </c>
      <c r="E197" s="86">
        <v>0</v>
      </c>
      <c r="F197" s="39">
        <v>0</v>
      </c>
      <c r="G197" s="29">
        <v>0</v>
      </c>
      <c r="X197" s="2" t="s">
        <v>4</v>
      </c>
      <c r="Y197" s="68" t="s">
        <v>1068</v>
      </c>
      <c r="Z197" s="68" t="s">
        <v>30</v>
      </c>
      <c r="AA197" s="68" t="s">
        <v>1066</v>
      </c>
      <c r="AB197" s="68" t="s">
        <v>32</v>
      </c>
      <c r="AC197" s="68" t="s">
        <v>33</v>
      </c>
    </row>
    <row r="198" spans="1:29" ht="30" hidden="1">
      <c r="A198" s="82" t="s">
        <v>1069</v>
      </c>
      <c r="B198" s="71" t="s">
        <v>1070</v>
      </c>
      <c r="C198" s="89">
        <v>0</v>
      </c>
      <c r="D198" s="89">
        <v>0</v>
      </c>
      <c r="E198" s="86">
        <v>0</v>
      </c>
      <c r="F198" s="39">
        <v>0</v>
      </c>
      <c r="G198" s="29">
        <v>0</v>
      </c>
      <c r="X198" s="2" t="s">
        <v>4</v>
      </c>
      <c r="Y198" s="68" t="s">
        <v>1069</v>
      </c>
      <c r="Z198" s="68" t="s">
        <v>30</v>
      </c>
      <c r="AA198" s="68" t="s">
        <v>1066</v>
      </c>
      <c r="AB198" s="68" t="s">
        <v>32</v>
      </c>
      <c r="AC198" s="68" t="s">
        <v>33</v>
      </c>
    </row>
    <row r="199" spans="1:30" ht="30" hidden="1">
      <c r="A199" s="82" t="s">
        <v>1071</v>
      </c>
      <c r="B199" s="70" t="s">
        <v>1072</v>
      </c>
      <c r="C199" s="89">
        <v>0</v>
      </c>
      <c r="D199" s="89">
        <v>0</v>
      </c>
      <c r="E199" s="86">
        <v>0</v>
      </c>
      <c r="F199" s="39">
        <v>0</v>
      </c>
      <c r="G199" s="29">
        <v>0</v>
      </c>
      <c r="X199" s="2" t="s">
        <v>4</v>
      </c>
      <c r="Y199" s="68" t="s">
        <v>1071</v>
      </c>
      <c r="Z199" s="68" t="s">
        <v>30</v>
      </c>
      <c r="AA199" s="68" t="s">
        <v>907</v>
      </c>
      <c r="AB199" s="68" t="s">
        <v>32</v>
      </c>
      <c r="AC199" s="68" t="s">
        <v>33</v>
      </c>
      <c r="AD199" s="2">
        <f>AD200+AD205</f>
        <v>0</v>
      </c>
    </row>
    <row r="200" spans="1:30" ht="30" hidden="1">
      <c r="A200" s="82" t="s">
        <v>1073</v>
      </c>
      <c r="B200" s="71" t="s">
        <v>1074</v>
      </c>
      <c r="C200" s="89">
        <v>0</v>
      </c>
      <c r="D200" s="89">
        <v>0</v>
      </c>
      <c r="E200" s="86">
        <v>0</v>
      </c>
      <c r="F200" s="39">
        <v>0</v>
      </c>
      <c r="G200" s="29">
        <v>0</v>
      </c>
      <c r="X200" s="2" t="s">
        <v>4</v>
      </c>
      <c r="Y200" s="68" t="s">
        <v>1073</v>
      </c>
      <c r="Z200" s="68" t="s">
        <v>30</v>
      </c>
      <c r="AA200" s="68" t="s">
        <v>1071</v>
      </c>
      <c r="AB200" s="68" t="s">
        <v>32</v>
      </c>
      <c r="AC200" s="68" t="s">
        <v>33</v>
      </c>
      <c r="AD200" s="2">
        <f>AD201+AD202+AD203+AD204</f>
        <v>0</v>
      </c>
    </row>
    <row r="201" spans="1:29" ht="60" hidden="1">
      <c r="A201" s="82" t="s">
        <v>1075</v>
      </c>
      <c r="B201" s="72" t="s">
        <v>1076</v>
      </c>
      <c r="C201" s="89">
        <v>0</v>
      </c>
      <c r="D201" s="89">
        <v>0</v>
      </c>
      <c r="E201" s="86">
        <v>0</v>
      </c>
      <c r="F201" s="39">
        <v>0</v>
      </c>
      <c r="G201" s="29">
        <v>0</v>
      </c>
      <c r="X201" s="2" t="s">
        <v>4</v>
      </c>
      <c r="Y201" s="68" t="s">
        <v>1075</v>
      </c>
      <c r="Z201" s="68" t="s">
        <v>30</v>
      </c>
      <c r="AA201" s="68" t="s">
        <v>1073</v>
      </c>
      <c r="AB201" s="68" t="s">
        <v>32</v>
      </c>
      <c r="AC201" s="68" t="s">
        <v>33</v>
      </c>
    </row>
    <row r="202" spans="1:29" ht="45" hidden="1">
      <c r="A202" s="82" t="s">
        <v>1077</v>
      </c>
      <c r="B202" s="72" t="s">
        <v>1078</v>
      </c>
      <c r="C202" s="89">
        <v>0</v>
      </c>
      <c r="D202" s="89">
        <v>0</v>
      </c>
      <c r="E202" s="86">
        <v>0</v>
      </c>
      <c r="F202" s="39">
        <v>0</v>
      </c>
      <c r="G202" s="29">
        <v>0</v>
      </c>
      <c r="X202" s="2" t="s">
        <v>4</v>
      </c>
      <c r="Y202" s="68" t="s">
        <v>1077</v>
      </c>
      <c r="Z202" s="68" t="s">
        <v>30</v>
      </c>
      <c r="AA202" s="68" t="s">
        <v>1073</v>
      </c>
      <c r="AB202" s="68" t="s">
        <v>32</v>
      </c>
      <c r="AC202" s="68" t="s">
        <v>33</v>
      </c>
    </row>
    <row r="203" spans="1:29" ht="30" hidden="1">
      <c r="A203" s="82" t="s">
        <v>1079</v>
      </c>
      <c r="B203" s="72" t="s">
        <v>1080</v>
      </c>
      <c r="C203" s="89">
        <v>0</v>
      </c>
      <c r="D203" s="89">
        <v>0</v>
      </c>
      <c r="E203" s="86">
        <v>0</v>
      </c>
      <c r="F203" s="39">
        <v>0</v>
      </c>
      <c r="G203" s="29">
        <v>0</v>
      </c>
      <c r="X203" s="2" t="s">
        <v>4</v>
      </c>
      <c r="Y203" s="68" t="s">
        <v>1079</v>
      </c>
      <c r="Z203" s="68" t="s">
        <v>30</v>
      </c>
      <c r="AA203" s="68" t="s">
        <v>1073</v>
      </c>
      <c r="AB203" s="68" t="s">
        <v>32</v>
      </c>
      <c r="AC203" s="68" t="s">
        <v>33</v>
      </c>
    </row>
    <row r="204" spans="1:29" ht="45" hidden="1">
      <c r="A204" s="82" t="s">
        <v>1081</v>
      </c>
      <c r="B204" s="72" t="s">
        <v>1082</v>
      </c>
      <c r="C204" s="89">
        <v>0</v>
      </c>
      <c r="D204" s="89">
        <v>0</v>
      </c>
      <c r="E204" s="86">
        <v>0</v>
      </c>
      <c r="F204" s="39">
        <v>0</v>
      </c>
      <c r="G204" s="29">
        <v>0</v>
      </c>
      <c r="X204" s="2" t="s">
        <v>4</v>
      </c>
      <c r="Y204" s="68" t="s">
        <v>1081</v>
      </c>
      <c r="Z204" s="68" t="s">
        <v>30</v>
      </c>
      <c r="AA204" s="68" t="s">
        <v>1073</v>
      </c>
      <c r="AB204" s="68" t="s">
        <v>32</v>
      </c>
      <c r="AC204" s="68" t="s">
        <v>33</v>
      </c>
    </row>
    <row r="205" spans="1:30" ht="30" hidden="1">
      <c r="A205" s="82" t="s">
        <v>1083</v>
      </c>
      <c r="B205" s="71" t="s">
        <v>1084</v>
      </c>
      <c r="C205" s="89">
        <v>0</v>
      </c>
      <c r="D205" s="89">
        <v>0</v>
      </c>
      <c r="E205" s="86">
        <v>0</v>
      </c>
      <c r="F205" s="39">
        <v>0</v>
      </c>
      <c r="G205" s="29">
        <v>0</v>
      </c>
      <c r="X205" s="2" t="s">
        <v>4</v>
      </c>
      <c r="Y205" s="68" t="s">
        <v>1083</v>
      </c>
      <c r="Z205" s="68" t="s">
        <v>30</v>
      </c>
      <c r="AA205" s="68" t="s">
        <v>1071</v>
      </c>
      <c r="AB205" s="68" t="s">
        <v>32</v>
      </c>
      <c r="AC205" s="68" t="s">
        <v>33</v>
      </c>
      <c r="AD205" s="2">
        <f>AD206+AD207</f>
        <v>0</v>
      </c>
    </row>
    <row r="206" spans="1:29" ht="45" hidden="1">
      <c r="A206" s="82" t="s">
        <v>1085</v>
      </c>
      <c r="B206" s="72" t="s">
        <v>1086</v>
      </c>
      <c r="C206" s="89">
        <v>0</v>
      </c>
      <c r="D206" s="89">
        <v>0</v>
      </c>
      <c r="E206" s="86">
        <v>0</v>
      </c>
      <c r="F206" s="39">
        <v>0</v>
      </c>
      <c r="G206" s="29">
        <v>0</v>
      </c>
      <c r="X206" s="2" t="s">
        <v>4</v>
      </c>
      <c r="Y206" s="68" t="s">
        <v>1085</v>
      </c>
      <c r="Z206" s="68" t="s">
        <v>30</v>
      </c>
      <c r="AA206" s="68" t="s">
        <v>1083</v>
      </c>
      <c r="AB206" s="68" t="s">
        <v>32</v>
      </c>
      <c r="AC206" s="68" t="s">
        <v>33</v>
      </c>
    </row>
    <row r="207" spans="1:29" ht="45" hidden="1">
      <c r="A207" s="82" t="s">
        <v>1087</v>
      </c>
      <c r="B207" s="72" t="s">
        <v>1088</v>
      </c>
      <c r="C207" s="89">
        <v>0</v>
      </c>
      <c r="D207" s="89">
        <v>0</v>
      </c>
      <c r="E207" s="86">
        <v>0</v>
      </c>
      <c r="F207" s="39">
        <v>0</v>
      </c>
      <c r="G207" s="29">
        <v>0</v>
      </c>
      <c r="X207" s="2" t="s">
        <v>4</v>
      </c>
      <c r="Y207" s="68" t="s">
        <v>1087</v>
      </c>
      <c r="Z207" s="68" t="s">
        <v>30</v>
      </c>
      <c r="AA207" s="68" t="s">
        <v>1083</v>
      </c>
      <c r="AB207" s="68" t="s">
        <v>32</v>
      </c>
      <c r="AC207" s="68" t="s">
        <v>33</v>
      </c>
    </row>
    <row r="208" spans="1:30" ht="15.75" hidden="1">
      <c r="A208" s="82" t="s">
        <v>1089</v>
      </c>
      <c r="B208" s="70" t="s">
        <v>1090</v>
      </c>
      <c r="C208" s="89">
        <v>0</v>
      </c>
      <c r="D208" s="89">
        <v>0</v>
      </c>
      <c r="E208" s="86">
        <v>0</v>
      </c>
      <c r="F208" s="39">
        <v>0</v>
      </c>
      <c r="G208" s="29">
        <v>0</v>
      </c>
      <c r="X208" s="2" t="s">
        <v>4</v>
      </c>
      <c r="Y208" s="68" t="s">
        <v>1089</v>
      </c>
      <c r="Z208" s="68" t="s">
        <v>30</v>
      </c>
      <c r="AA208" s="68" t="s">
        <v>907</v>
      </c>
      <c r="AB208" s="68" t="s">
        <v>32</v>
      </c>
      <c r="AC208" s="68" t="s">
        <v>33</v>
      </c>
      <c r="AD208" s="2">
        <f>AD209+AD214</f>
        <v>0</v>
      </c>
    </row>
    <row r="209" spans="1:30" ht="30" hidden="1">
      <c r="A209" s="82" t="s">
        <v>1091</v>
      </c>
      <c r="B209" s="71" t="s">
        <v>1092</v>
      </c>
      <c r="C209" s="89">
        <v>0</v>
      </c>
      <c r="D209" s="89">
        <v>0</v>
      </c>
      <c r="E209" s="86">
        <v>0</v>
      </c>
      <c r="F209" s="39">
        <v>0</v>
      </c>
      <c r="G209" s="29">
        <v>0</v>
      </c>
      <c r="X209" s="2" t="s">
        <v>4</v>
      </c>
      <c r="Y209" s="68" t="s">
        <v>1091</v>
      </c>
      <c r="Z209" s="68" t="s">
        <v>30</v>
      </c>
      <c r="AA209" s="68" t="s">
        <v>1089</v>
      </c>
      <c r="AB209" s="68" t="s">
        <v>32</v>
      </c>
      <c r="AC209" s="68" t="s">
        <v>33</v>
      </c>
      <c r="AD209" s="2">
        <f>AD210+AD211+AD212+AD213</f>
        <v>0</v>
      </c>
    </row>
    <row r="210" spans="1:29" ht="60" hidden="1">
      <c r="A210" s="82" t="s">
        <v>1093</v>
      </c>
      <c r="B210" s="72" t="s">
        <v>1094</v>
      </c>
      <c r="C210" s="89">
        <v>0</v>
      </c>
      <c r="D210" s="89">
        <v>0</v>
      </c>
      <c r="E210" s="86">
        <v>0</v>
      </c>
      <c r="F210" s="39">
        <v>0</v>
      </c>
      <c r="G210" s="29">
        <v>0</v>
      </c>
      <c r="X210" s="2" t="s">
        <v>4</v>
      </c>
      <c r="Y210" s="68" t="s">
        <v>1093</v>
      </c>
      <c r="Z210" s="68" t="s">
        <v>30</v>
      </c>
      <c r="AA210" s="68" t="s">
        <v>1091</v>
      </c>
      <c r="AB210" s="68" t="s">
        <v>32</v>
      </c>
      <c r="AC210" s="68" t="s">
        <v>33</v>
      </c>
    </row>
    <row r="211" spans="1:29" ht="45" hidden="1">
      <c r="A211" s="82" t="s">
        <v>1095</v>
      </c>
      <c r="B211" s="72" t="s">
        <v>1096</v>
      </c>
      <c r="C211" s="89">
        <v>0</v>
      </c>
      <c r="D211" s="89">
        <v>0</v>
      </c>
      <c r="E211" s="86">
        <v>0</v>
      </c>
      <c r="F211" s="39">
        <v>0</v>
      </c>
      <c r="G211" s="29">
        <v>0</v>
      </c>
      <c r="X211" s="2" t="s">
        <v>4</v>
      </c>
      <c r="Y211" s="68" t="s">
        <v>1095</v>
      </c>
      <c r="Z211" s="68" t="s">
        <v>30</v>
      </c>
      <c r="AA211" s="68" t="s">
        <v>1091</v>
      </c>
      <c r="AB211" s="68" t="s">
        <v>32</v>
      </c>
      <c r="AC211" s="68" t="s">
        <v>33</v>
      </c>
    </row>
    <row r="212" spans="1:29" ht="30" hidden="1">
      <c r="A212" s="82" t="s">
        <v>1097</v>
      </c>
      <c r="B212" s="72" t="s">
        <v>1098</v>
      </c>
      <c r="C212" s="89">
        <v>0</v>
      </c>
      <c r="D212" s="89">
        <v>0</v>
      </c>
      <c r="E212" s="86">
        <v>0</v>
      </c>
      <c r="F212" s="39">
        <v>0</v>
      </c>
      <c r="G212" s="29">
        <v>0</v>
      </c>
      <c r="X212" s="2" t="s">
        <v>4</v>
      </c>
      <c r="Y212" s="68" t="s">
        <v>1097</v>
      </c>
      <c r="Z212" s="68" t="s">
        <v>30</v>
      </c>
      <c r="AA212" s="68" t="s">
        <v>1091</v>
      </c>
      <c r="AB212" s="68" t="s">
        <v>32</v>
      </c>
      <c r="AC212" s="68" t="s">
        <v>33</v>
      </c>
    </row>
    <row r="213" spans="1:29" ht="45" hidden="1">
      <c r="A213" s="82" t="s">
        <v>1099</v>
      </c>
      <c r="B213" s="72" t="s">
        <v>1100</v>
      </c>
      <c r="C213" s="89">
        <v>0</v>
      </c>
      <c r="D213" s="89">
        <v>0</v>
      </c>
      <c r="E213" s="86">
        <v>0</v>
      </c>
      <c r="F213" s="39">
        <v>0</v>
      </c>
      <c r="G213" s="29">
        <v>0</v>
      </c>
      <c r="X213" s="2" t="s">
        <v>4</v>
      </c>
      <c r="Y213" s="68" t="s">
        <v>1099</v>
      </c>
      <c r="Z213" s="68" t="s">
        <v>30</v>
      </c>
      <c r="AA213" s="68" t="s">
        <v>1091</v>
      </c>
      <c r="AB213" s="68" t="s">
        <v>32</v>
      </c>
      <c r="AC213" s="68" t="s">
        <v>33</v>
      </c>
    </row>
    <row r="214" spans="1:30" ht="30" hidden="1">
      <c r="A214" s="82" t="s">
        <v>1101</v>
      </c>
      <c r="B214" s="71" t="s">
        <v>1102</v>
      </c>
      <c r="C214" s="89">
        <v>0</v>
      </c>
      <c r="D214" s="89">
        <v>0</v>
      </c>
      <c r="E214" s="86">
        <v>0</v>
      </c>
      <c r="F214" s="39">
        <v>0</v>
      </c>
      <c r="G214" s="29">
        <v>0</v>
      </c>
      <c r="X214" s="2" t="s">
        <v>4</v>
      </c>
      <c r="Y214" s="68" t="s">
        <v>1101</v>
      </c>
      <c r="Z214" s="68" t="s">
        <v>30</v>
      </c>
      <c r="AA214" s="68" t="s">
        <v>1089</v>
      </c>
      <c r="AB214" s="68" t="s">
        <v>32</v>
      </c>
      <c r="AC214" s="68" t="s">
        <v>33</v>
      </c>
      <c r="AD214" s="2">
        <f>AD215+AD216</f>
        <v>0</v>
      </c>
    </row>
    <row r="215" spans="1:29" ht="45" hidden="1">
      <c r="A215" s="82" t="s">
        <v>1103</v>
      </c>
      <c r="B215" s="72" t="s">
        <v>1104</v>
      </c>
      <c r="C215" s="89">
        <v>0</v>
      </c>
      <c r="D215" s="89">
        <v>0</v>
      </c>
      <c r="E215" s="86">
        <v>0</v>
      </c>
      <c r="F215" s="39">
        <v>0</v>
      </c>
      <c r="G215" s="29">
        <v>0</v>
      </c>
      <c r="X215" s="2" t="s">
        <v>4</v>
      </c>
      <c r="Y215" s="68" t="s">
        <v>1103</v>
      </c>
      <c r="Z215" s="68" t="s">
        <v>30</v>
      </c>
      <c r="AA215" s="68" t="s">
        <v>1101</v>
      </c>
      <c r="AB215" s="68" t="s">
        <v>32</v>
      </c>
      <c r="AC215" s="68" t="s">
        <v>33</v>
      </c>
    </row>
    <row r="216" spans="1:29" ht="45" hidden="1">
      <c r="A216" s="82" t="s">
        <v>1105</v>
      </c>
      <c r="B216" s="72" t="s">
        <v>1745</v>
      </c>
      <c r="C216" s="89">
        <v>0</v>
      </c>
      <c r="D216" s="89">
        <v>0</v>
      </c>
      <c r="E216" s="86">
        <v>0</v>
      </c>
      <c r="F216" s="39">
        <v>0</v>
      </c>
      <c r="G216" s="29">
        <v>0</v>
      </c>
      <c r="X216" s="2" t="s">
        <v>4</v>
      </c>
      <c r="Y216" s="68" t="s">
        <v>1105</v>
      </c>
      <c r="Z216" s="68" t="s">
        <v>30</v>
      </c>
      <c r="AA216" s="68" t="s">
        <v>1101</v>
      </c>
      <c r="AB216" s="68" t="s">
        <v>32</v>
      </c>
      <c r="AC216" s="68" t="s">
        <v>33</v>
      </c>
    </row>
    <row r="217" spans="1:30" ht="30">
      <c r="A217" s="82" t="s">
        <v>1746</v>
      </c>
      <c r="B217" s="70" t="s">
        <v>1747</v>
      </c>
      <c r="C217" s="89">
        <v>255</v>
      </c>
      <c r="D217" s="89">
        <v>39</v>
      </c>
      <c r="E217" s="86">
        <v>15.29</v>
      </c>
      <c r="F217" s="39">
        <v>5</v>
      </c>
      <c r="G217" s="29">
        <v>34</v>
      </c>
      <c r="Y217" s="68" t="s">
        <v>1746</v>
      </c>
      <c r="Z217" s="68" t="s">
        <v>30</v>
      </c>
      <c r="AA217" s="68" t="s">
        <v>907</v>
      </c>
      <c r="AB217" s="68" t="s">
        <v>32</v>
      </c>
      <c r="AC217" s="68" t="s">
        <v>33</v>
      </c>
      <c r="AD217" s="2">
        <f>AD218+AD222+AD226</f>
        <v>0</v>
      </c>
    </row>
    <row r="218" spans="1:30" ht="15.75" hidden="1">
      <c r="A218" s="82" t="s">
        <v>1748</v>
      </c>
      <c r="B218" s="71" t="s">
        <v>1749</v>
      </c>
      <c r="C218" s="89">
        <v>0</v>
      </c>
      <c r="D218" s="89">
        <v>0</v>
      </c>
      <c r="E218" s="86">
        <v>0</v>
      </c>
      <c r="F218" s="39">
        <v>0</v>
      </c>
      <c r="G218" s="29">
        <v>0</v>
      </c>
      <c r="X218" s="2" t="s">
        <v>4</v>
      </c>
      <c r="Y218" s="68" t="s">
        <v>1748</v>
      </c>
      <c r="Z218" s="68" t="s">
        <v>30</v>
      </c>
      <c r="AA218" s="68" t="s">
        <v>1746</v>
      </c>
      <c r="AB218" s="68" t="s">
        <v>32</v>
      </c>
      <c r="AC218" s="68" t="s">
        <v>33</v>
      </c>
      <c r="AD218" s="2">
        <f>AD219+AD220+AD221</f>
        <v>0</v>
      </c>
    </row>
    <row r="219" spans="1:29" ht="45" hidden="1">
      <c r="A219" s="82" t="s">
        <v>1750</v>
      </c>
      <c r="B219" s="72" t="s">
        <v>1751</v>
      </c>
      <c r="C219" s="89">
        <v>0</v>
      </c>
      <c r="D219" s="89">
        <v>0</v>
      </c>
      <c r="E219" s="86">
        <v>0</v>
      </c>
      <c r="F219" s="39">
        <v>0</v>
      </c>
      <c r="G219" s="29">
        <v>0</v>
      </c>
      <c r="X219" s="2" t="s">
        <v>4</v>
      </c>
      <c r="Y219" s="68" t="s">
        <v>1750</v>
      </c>
      <c r="Z219" s="68" t="s">
        <v>30</v>
      </c>
      <c r="AA219" s="68" t="s">
        <v>1748</v>
      </c>
      <c r="AB219" s="68" t="s">
        <v>32</v>
      </c>
      <c r="AC219" s="68" t="s">
        <v>33</v>
      </c>
    </row>
    <row r="220" spans="1:29" ht="45" hidden="1">
      <c r="A220" s="82" t="s">
        <v>1752</v>
      </c>
      <c r="B220" s="72" t="s">
        <v>2133</v>
      </c>
      <c r="C220" s="89">
        <v>0</v>
      </c>
      <c r="D220" s="89">
        <v>0</v>
      </c>
      <c r="E220" s="86">
        <v>0</v>
      </c>
      <c r="F220" s="39">
        <v>0</v>
      </c>
      <c r="G220" s="29">
        <v>0</v>
      </c>
      <c r="X220" s="2" t="s">
        <v>4</v>
      </c>
      <c r="Y220" s="68" t="s">
        <v>1752</v>
      </c>
      <c r="Z220" s="68" t="s">
        <v>30</v>
      </c>
      <c r="AA220" s="68" t="s">
        <v>1748</v>
      </c>
      <c r="AB220" s="68" t="s">
        <v>32</v>
      </c>
      <c r="AC220" s="68" t="s">
        <v>33</v>
      </c>
    </row>
    <row r="221" spans="1:29" ht="45" hidden="1">
      <c r="A221" s="82" t="s">
        <v>1753</v>
      </c>
      <c r="B221" s="72" t="s">
        <v>1754</v>
      </c>
      <c r="C221" s="89">
        <v>0</v>
      </c>
      <c r="D221" s="89">
        <v>0</v>
      </c>
      <c r="E221" s="86">
        <v>0</v>
      </c>
      <c r="F221" s="39">
        <v>0</v>
      </c>
      <c r="G221" s="29">
        <v>0</v>
      </c>
      <c r="X221" s="2" t="s">
        <v>4</v>
      </c>
      <c r="Y221" s="68" t="s">
        <v>1753</v>
      </c>
      <c r="Z221" s="68" t="s">
        <v>30</v>
      </c>
      <c r="AA221" s="68" t="s">
        <v>1748</v>
      </c>
      <c r="AB221" s="68" t="s">
        <v>32</v>
      </c>
      <c r="AC221" s="68" t="s">
        <v>33</v>
      </c>
    </row>
    <row r="222" spans="1:30" ht="15.75">
      <c r="A222" s="82" t="s">
        <v>1755</v>
      </c>
      <c r="B222" s="71" t="s">
        <v>1756</v>
      </c>
      <c r="C222" s="89">
        <v>15</v>
      </c>
      <c r="D222" s="89">
        <v>39</v>
      </c>
      <c r="E222" s="86">
        <v>260</v>
      </c>
      <c r="F222" s="39">
        <v>5</v>
      </c>
      <c r="G222" s="29">
        <v>34</v>
      </c>
      <c r="Y222" s="68" t="s">
        <v>1755</v>
      </c>
      <c r="Z222" s="68" t="s">
        <v>30</v>
      </c>
      <c r="AA222" s="68" t="s">
        <v>1746</v>
      </c>
      <c r="AB222" s="68" t="s">
        <v>32</v>
      </c>
      <c r="AC222" s="68" t="s">
        <v>33</v>
      </c>
      <c r="AD222" s="2">
        <f>AD223+AD224+AD225</f>
        <v>0</v>
      </c>
    </row>
    <row r="223" spans="1:29" ht="45" hidden="1">
      <c r="A223" s="82" t="s">
        <v>1757</v>
      </c>
      <c r="B223" s="72" t="s">
        <v>1972</v>
      </c>
      <c r="C223" s="89">
        <v>0</v>
      </c>
      <c r="D223" s="89">
        <v>0</v>
      </c>
      <c r="E223" s="86">
        <v>0</v>
      </c>
      <c r="F223" s="39">
        <v>0</v>
      </c>
      <c r="G223" s="29">
        <v>0</v>
      </c>
      <c r="X223" s="2" t="s">
        <v>4</v>
      </c>
      <c r="Y223" s="68" t="s">
        <v>1757</v>
      </c>
      <c r="Z223" s="68" t="s">
        <v>30</v>
      </c>
      <c r="AA223" s="68" t="s">
        <v>1755</v>
      </c>
      <c r="AB223" s="68" t="s">
        <v>32</v>
      </c>
      <c r="AC223" s="68" t="s">
        <v>33</v>
      </c>
    </row>
    <row r="224" spans="1:29" ht="45">
      <c r="A224" s="82" t="s">
        <v>1973</v>
      </c>
      <c r="B224" s="72" t="s">
        <v>1974</v>
      </c>
      <c r="C224" s="89">
        <v>0</v>
      </c>
      <c r="D224" s="89">
        <v>30</v>
      </c>
      <c r="E224" s="86">
        <v>0</v>
      </c>
      <c r="F224" s="39">
        <v>4</v>
      </c>
      <c r="G224" s="29">
        <v>26</v>
      </c>
      <c r="Y224" s="68" t="s">
        <v>1973</v>
      </c>
      <c r="Z224" s="68" t="s">
        <v>30</v>
      </c>
      <c r="AA224" s="68" t="s">
        <v>1755</v>
      </c>
      <c r="AB224" s="68" t="s">
        <v>32</v>
      </c>
      <c r="AC224" s="68" t="s">
        <v>33</v>
      </c>
    </row>
    <row r="225" spans="1:29" ht="45">
      <c r="A225" s="82" t="s">
        <v>1975</v>
      </c>
      <c r="B225" s="72" t="s">
        <v>1976</v>
      </c>
      <c r="C225" s="89">
        <v>0</v>
      </c>
      <c r="D225" s="89">
        <v>9</v>
      </c>
      <c r="E225" s="86">
        <v>0</v>
      </c>
      <c r="F225" s="39">
        <v>1</v>
      </c>
      <c r="G225" s="29">
        <v>8</v>
      </c>
      <c r="Y225" s="68" t="s">
        <v>1975</v>
      </c>
      <c r="Z225" s="68" t="s">
        <v>30</v>
      </c>
      <c r="AA225" s="68" t="s">
        <v>1755</v>
      </c>
      <c r="AB225" s="68" t="s">
        <v>32</v>
      </c>
      <c r="AC225" s="68" t="s">
        <v>33</v>
      </c>
    </row>
    <row r="226" spans="1:30" ht="30" hidden="1">
      <c r="A226" s="82" t="s">
        <v>1977</v>
      </c>
      <c r="B226" s="71" t="s">
        <v>1978</v>
      </c>
      <c r="C226" s="89">
        <v>0</v>
      </c>
      <c r="D226" s="89">
        <v>0</v>
      </c>
      <c r="E226" s="86">
        <v>0</v>
      </c>
      <c r="F226" s="39">
        <v>0</v>
      </c>
      <c r="G226" s="29">
        <v>0</v>
      </c>
      <c r="X226" s="2" t="s">
        <v>4</v>
      </c>
      <c r="Y226" s="68" t="s">
        <v>1977</v>
      </c>
      <c r="Z226" s="68" t="s">
        <v>30</v>
      </c>
      <c r="AA226" s="68" t="s">
        <v>1746</v>
      </c>
      <c r="AB226" s="68" t="s">
        <v>35</v>
      </c>
      <c r="AC226" s="68" t="s">
        <v>33</v>
      </c>
      <c r="AD226" s="2">
        <f>AD227+AD228</f>
        <v>0</v>
      </c>
    </row>
    <row r="227" spans="1:29" ht="30" hidden="1">
      <c r="A227" s="82" t="s">
        <v>1979</v>
      </c>
      <c r="B227" s="72" t="s">
        <v>1980</v>
      </c>
      <c r="C227" s="89">
        <v>0</v>
      </c>
      <c r="D227" s="89">
        <v>0</v>
      </c>
      <c r="E227" s="86">
        <v>0</v>
      </c>
      <c r="F227" s="39">
        <v>0</v>
      </c>
      <c r="G227" s="29">
        <v>0</v>
      </c>
      <c r="X227" s="2" t="s">
        <v>4</v>
      </c>
      <c r="Y227" s="68" t="s">
        <v>1979</v>
      </c>
      <c r="Z227" s="68" t="s">
        <v>30</v>
      </c>
      <c r="AA227" s="68" t="s">
        <v>1977</v>
      </c>
      <c r="AB227" s="68" t="s">
        <v>35</v>
      </c>
      <c r="AC227" s="68" t="s">
        <v>33</v>
      </c>
    </row>
    <row r="228" spans="1:29" ht="30" hidden="1">
      <c r="A228" s="82" t="s">
        <v>1981</v>
      </c>
      <c r="B228" s="72" t="s">
        <v>1982</v>
      </c>
      <c r="C228" s="89">
        <v>0</v>
      </c>
      <c r="D228" s="89">
        <v>0</v>
      </c>
      <c r="E228" s="86">
        <v>0</v>
      </c>
      <c r="F228" s="39">
        <v>0</v>
      </c>
      <c r="G228" s="29">
        <v>0</v>
      </c>
      <c r="X228" s="2" t="s">
        <v>4</v>
      </c>
      <c r="Y228" s="68" t="s">
        <v>1981</v>
      </c>
      <c r="Z228" s="68" t="s">
        <v>30</v>
      </c>
      <c r="AA228" s="68" t="s">
        <v>1977</v>
      </c>
      <c r="AB228" s="68" t="s">
        <v>35</v>
      </c>
      <c r="AC228" s="68" t="s">
        <v>33</v>
      </c>
    </row>
    <row r="229" spans="1:30" ht="30" hidden="1">
      <c r="A229" s="82" t="s">
        <v>1983</v>
      </c>
      <c r="B229" s="70" t="s">
        <v>1984</v>
      </c>
      <c r="C229" s="89">
        <v>0</v>
      </c>
      <c r="D229" s="89">
        <v>0</v>
      </c>
      <c r="E229" s="86">
        <v>0</v>
      </c>
      <c r="F229" s="39">
        <v>0</v>
      </c>
      <c r="G229" s="29">
        <v>0</v>
      </c>
      <c r="X229" s="2" t="s">
        <v>4</v>
      </c>
      <c r="Y229" s="68" t="s">
        <v>1983</v>
      </c>
      <c r="Z229" s="68" t="s">
        <v>30</v>
      </c>
      <c r="AA229" s="68" t="s">
        <v>907</v>
      </c>
      <c r="AB229" s="68" t="s">
        <v>32</v>
      </c>
      <c r="AC229" s="68" t="s">
        <v>33</v>
      </c>
      <c r="AD229" s="2">
        <f>AD230+AD231</f>
        <v>0</v>
      </c>
    </row>
    <row r="230" spans="1:29" ht="30" hidden="1">
      <c r="A230" s="82" t="s">
        <v>1985</v>
      </c>
      <c r="B230" s="71" t="s">
        <v>1986</v>
      </c>
      <c r="C230" s="89">
        <v>0</v>
      </c>
      <c r="D230" s="89">
        <v>0</v>
      </c>
      <c r="E230" s="86">
        <v>0</v>
      </c>
      <c r="F230" s="39">
        <v>0</v>
      </c>
      <c r="G230" s="29">
        <v>0</v>
      </c>
      <c r="X230" s="2" t="s">
        <v>4</v>
      </c>
      <c r="Y230" s="68" t="s">
        <v>1985</v>
      </c>
      <c r="Z230" s="68" t="s">
        <v>30</v>
      </c>
      <c r="AA230" s="68" t="s">
        <v>1983</v>
      </c>
      <c r="AB230" s="68" t="s">
        <v>32</v>
      </c>
      <c r="AC230" s="68" t="s">
        <v>33</v>
      </c>
    </row>
    <row r="231" spans="1:29" ht="30" hidden="1">
      <c r="A231" s="82" t="s">
        <v>1987</v>
      </c>
      <c r="B231" s="71" t="s">
        <v>1712</v>
      </c>
      <c r="C231" s="89">
        <v>0</v>
      </c>
      <c r="D231" s="89">
        <v>0</v>
      </c>
      <c r="E231" s="86">
        <v>0</v>
      </c>
      <c r="F231" s="39">
        <v>0</v>
      </c>
      <c r="G231" s="29">
        <v>0</v>
      </c>
      <c r="X231" s="2" t="s">
        <v>4</v>
      </c>
      <c r="Y231" s="68" t="s">
        <v>1987</v>
      </c>
      <c r="Z231" s="68" t="s">
        <v>30</v>
      </c>
      <c r="AA231" s="68" t="s">
        <v>1983</v>
      </c>
      <c r="AB231" s="68" t="s">
        <v>32</v>
      </c>
      <c r="AC231" s="68" t="s">
        <v>33</v>
      </c>
    </row>
    <row r="232" spans="1:29" ht="30" hidden="1">
      <c r="A232" s="82" t="s">
        <v>1713</v>
      </c>
      <c r="B232" s="70" t="s">
        <v>1714</v>
      </c>
      <c r="C232" s="89">
        <v>0</v>
      </c>
      <c r="D232" s="89">
        <v>0</v>
      </c>
      <c r="E232" s="86">
        <v>0</v>
      </c>
      <c r="F232" s="39">
        <v>0</v>
      </c>
      <c r="G232" s="29">
        <v>0</v>
      </c>
      <c r="X232" s="2" t="s">
        <v>4</v>
      </c>
      <c r="Y232" s="68" t="s">
        <v>1713</v>
      </c>
      <c r="Z232" s="68" t="s">
        <v>30</v>
      </c>
      <c r="AA232" s="68" t="s">
        <v>907</v>
      </c>
      <c r="AB232" s="68" t="s">
        <v>35</v>
      </c>
      <c r="AC232" s="68" t="s">
        <v>33</v>
      </c>
    </row>
    <row r="233" spans="1:30" ht="15.75" hidden="1">
      <c r="A233" s="82" t="s">
        <v>1715</v>
      </c>
      <c r="B233" s="70" t="s">
        <v>1716</v>
      </c>
      <c r="C233" s="89">
        <v>0</v>
      </c>
      <c r="D233" s="89">
        <v>0</v>
      </c>
      <c r="E233" s="86">
        <v>0</v>
      </c>
      <c r="F233" s="39">
        <v>0</v>
      </c>
      <c r="G233" s="29">
        <v>0</v>
      </c>
      <c r="X233" s="2" t="s">
        <v>4</v>
      </c>
      <c r="Y233" s="68" t="s">
        <v>1715</v>
      </c>
      <c r="Z233" s="68" t="s">
        <v>30</v>
      </c>
      <c r="AA233" s="68" t="s">
        <v>907</v>
      </c>
      <c r="AB233" s="68" t="s">
        <v>32</v>
      </c>
      <c r="AC233" s="68" t="s">
        <v>33</v>
      </c>
      <c r="AD233" s="2">
        <f>AD234+AD235+AD236+AD240</f>
        <v>0</v>
      </c>
    </row>
    <row r="234" spans="1:29" ht="15.75" hidden="1">
      <c r="A234" s="82" t="s">
        <v>1717</v>
      </c>
      <c r="B234" s="71" t="s">
        <v>1382</v>
      </c>
      <c r="C234" s="89">
        <v>0</v>
      </c>
      <c r="D234" s="89">
        <v>0</v>
      </c>
      <c r="E234" s="86">
        <v>0</v>
      </c>
      <c r="F234" s="39">
        <v>0</v>
      </c>
      <c r="G234" s="29">
        <v>0</v>
      </c>
      <c r="X234" s="2" t="s">
        <v>4</v>
      </c>
      <c r="Y234" s="68" t="s">
        <v>1717</v>
      </c>
      <c r="Z234" s="68" t="s">
        <v>30</v>
      </c>
      <c r="AA234" s="68" t="s">
        <v>1715</v>
      </c>
      <c r="AB234" s="68" t="s">
        <v>38</v>
      </c>
      <c r="AC234" s="68" t="s">
        <v>33</v>
      </c>
    </row>
    <row r="235" spans="1:29" ht="15.75" hidden="1">
      <c r="A235" s="82" t="s">
        <v>1718</v>
      </c>
      <c r="B235" s="71" t="s">
        <v>6</v>
      </c>
      <c r="C235" s="89">
        <v>0</v>
      </c>
      <c r="D235" s="89">
        <v>0</v>
      </c>
      <c r="E235" s="86">
        <v>0</v>
      </c>
      <c r="F235" s="39">
        <v>0</v>
      </c>
      <c r="G235" s="29">
        <v>0</v>
      </c>
      <c r="X235" s="2" t="s">
        <v>4</v>
      </c>
      <c r="Y235" s="68" t="s">
        <v>1718</v>
      </c>
      <c r="Z235" s="68" t="s">
        <v>30</v>
      </c>
      <c r="AA235" s="68" t="s">
        <v>1715</v>
      </c>
      <c r="AB235" s="68" t="s">
        <v>39</v>
      </c>
      <c r="AC235" s="68" t="s">
        <v>33</v>
      </c>
    </row>
    <row r="236" spans="1:30" ht="30" hidden="1">
      <c r="A236" s="82" t="s">
        <v>1383</v>
      </c>
      <c r="B236" s="71" t="s">
        <v>1384</v>
      </c>
      <c r="C236" s="89">
        <v>0</v>
      </c>
      <c r="D236" s="89">
        <v>0</v>
      </c>
      <c r="E236" s="86">
        <v>0</v>
      </c>
      <c r="F236" s="39">
        <v>0</v>
      </c>
      <c r="G236" s="29">
        <v>0</v>
      </c>
      <c r="X236" s="2" t="s">
        <v>4</v>
      </c>
      <c r="Y236" s="68" t="s">
        <v>1383</v>
      </c>
      <c r="Z236" s="68" t="s">
        <v>30</v>
      </c>
      <c r="AA236" s="68" t="s">
        <v>1715</v>
      </c>
      <c r="AB236" s="68" t="s">
        <v>38</v>
      </c>
      <c r="AC236" s="68" t="s">
        <v>33</v>
      </c>
      <c r="AD236" s="2">
        <f>AD237+AD238+AD239</f>
        <v>0</v>
      </c>
    </row>
    <row r="237" spans="1:29" ht="30" hidden="1">
      <c r="A237" s="82" t="s">
        <v>1385</v>
      </c>
      <c r="B237" s="72" t="s">
        <v>1386</v>
      </c>
      <c r="C237" s="89">
        <v>0</v>
      </c>
      <c r="D237" s="89">
        <v>0</v>
      </c>
      <c r="E237" s="86">
        <v>0</v>
      </c>
      <c r="F237" s="39">
        <v>0</v>
      </c>
      <c r="G237" s="29">
        <v>0</v>
      </c>
      <c r="X237" s="2" t="s">
        <v>4</v>
      </c>
      <c r="Y237" s="68" t="s">
        <v>1385</v>
      </c>
      <c r="Z237" s="68" t="s">
        <v>30</v>
      </c>
      <c r="AA237" s="68" t="s">
        <v>1383</v>
      </c>
      <c r="AB237" s="68" t="s">
        <v>38</v>
      </c>
      <c r="AC237" s="68" t="s">
        <v>33</v>
      </c>
    </row>
    <row r="238" spans="1:29" ht="30" hidden="1">
      <c r="A238" s="82" t="s">
        <v>1387</v>
      </c>
      <c r="B238" s="72" t="s">
        <v>1388</v>
      </c>
      <c r="C238" s="89">
        <v>0</v>
      </c>
      <c r="D238" s="89">
        <v>0</v>
      </c>
      <c r="E238" s="86">
        <v>0</v>
      </c>
      <c r="F238" s="39">
        <v>0</v>
      </c>
      <c r="G238" s="29">
        <v>0</v>
      </c>
      <c r="X238" s="2" t="s">
        <v>4</v>
      </c>
      <c r="Y238" s="68" t="s">
        <v>1387</v>
      </c>
      <c r="Z238" s="68" t="s">
        <v>30</v>
      </c>
      <c r="AA238" s="68" t="s">
        <v>1383</v>
      </c>
      <c r="AB238" s="68" t="s">
        <v>38</v>
      </c>
      <c r="AC238" s="68" t="s">
        <v>33</v>
      </c>
    </row>
    <row r="239" spans="1:29" ht="30" hidden="1">
      <c r="A239" s="82" t="s">
        <v>1389</v>
      </c>
      <c r="B239" s="72" t="s">
        <v>1390</v>
      </c>
      <c r="C239" s="89">
        <v>0</v>
      </c>
      <c r="D239" s="89">
        <v>0</v>
      </c>
      <c r="E239" s="86">
        <v>0</v>
      </c>
      <c r="F239" s="39">
        <v>0</v>
      </c>
      <c r="G239" s="29">
        <v>0</v>
      </c>
      <c r="X239" s="2" t="s">
        <v>4</v>
      </c>
      <c r="Y239" s="68" t="s">
        <v>1389</v>
      </c>
      <c r="Z239" s="68" t="s">
        <v>30</v>
      </c>
      <c r="AA239" s="68" t="s">
        <v>1383</v>
      </c>
      <c r="AB239" s="68" t="s">
        <v>38</v>
      </c>
      <c r="AC239" s="68" t="s">
        <v>33</v>
      </c>
    </row>
    <row r="240" spans="1:29" ht="15.75" hidden="1">
      <c r="A240" s="82" t="s">
        <v>1719</v>
      </c>
      <c r="B240" s="71" t="s">
        <v>1720</v>
      </c>
      <c r="C240" s="89">
        <v>0</v>
      </c>
      <c r="D240" s="89">
        <v>0</v>
      </c>
      <c r="E240" s="86">
        <v>0</v>
      </c>
      <c r="F240" s="39">
        <v>0</v>
      </c>
      <c r="G240" s="29">
        <v>0</v>
      </c>
      <c r="X240" s="2" t="s">
        <v>4</v>
      </c>
      <c r="Y240" s="68" t="s">
        <v>1719</v>
      </c>
      <c r="Z240" s="68" t="s">
        <v>30</v>
      </c>
      <c r="AA240" s="68" t="s">
        <v>1715</v>
      </c>
      <c r="AB240" s="68" t="s">
        <v>32</v>
      </c>
      <c r="AC240" s="68" t="s">
        <v>33</v>
      </c>
    </row>
    <row r="241" spans="1:30" ht="15.75">
      <c r="A241" s="82" t="s">
        <v>1721</v>
      </c>
      <c r="B241" s="69" t="s">
        <v>742</v>
      </c>
      <c r="C241" s="89">
        <v>1700</v>
      </c>
      <c r="D241" s="89">
        <v>1503</v>
      </c>
      <c r="E241" s="86">
        <v>88.41</v>
      </c>
      <c r="F241" s="39">
        <v>196</v>
      </c>
      <c r="G241" s="29">
        <v>1307</v>
      </c>
      <c r="Y241" s="68" t="s">
        <v>1721</v>
      </c>
      <c r="Z241" s="68" t="s">
        <v>30</v>
      </c>
      <c r="AA241" s="68" t="s">
        <v>658</v>
      </c>
      <c r="AB241" s="68" t="s">
        <v>32</v>
      </c>
      <c r="AC241" s="68" t="s">
        <v>33</v>
      </c>
      <c r="AD241" s="2">
        <f>AD242+AD283+AD303+AD324+AD344</f>
        <v>0</v>
      </c>
    </row>
    <row r="242" spans="1:30" ht="30" hidden="1">
      <c r="A242" s="82" t="s">
        <v>1722</v>
      </c>
      <c r="B242" s="70" t="s">
        <v>1723</v>
      </c>
      <c r="C242" s="89">
        <v>0</v>
      </c>
      <c r="D242" s="89">
        <v>0</v>
      </c>
      <c r="E242" s="86">
        <v>0</v>
      </c>
      <c r="F242" s="39">
        <v>0</v>
      </c>
      <c r="G242" s="29">
        <v>0</v>
      </c>
      <c r="X242" s="2" t="s">
        <v>4</v>
      </c>
      <c r="Y242" s="68" t="s">
        <v>1722</v>
      </c>
      <c r="Z242" s="68" t="s">
        <v>30</v>
      </c>
      <c r="AA242" s="68" t="s">
        <v>1721</v>
      </c>
      <c r="AB242" s="68" t="s">
        <v>32</v>
      </c>
      <c r="AC242" s="68" t="s">
        <v>33</v>
      </c>
      <c r="AD242" s="2">
        <f>AD243+AD248+AD251+AD259+AD260+AD261+AD268+AD274</f>
        <v>0</v>
      </c>
    </row>
    <row r="243" spans="1:30" ht="30" hidden="1">
      <c r="A243" s="82" t="s">
        <v>1724</v>
      </c>
      <c r="B243" s="71" t="s">
        <v>1725</v>
      </c>
      <c r="C243" s="89">
        <v>0</v>
      </c>
      <c r="D243" s="89">
        <v>0</v>
      </c>
      <c r="E243" s="86">
        <v>0</v>
      </c>
      <c r="F243" s="39">
        <v>0</v>
      </c>
      <c r="G243" s="29">
        <v>0</v>
      </c>
      <c r="X243" s="2" t="s">
        <v>4</v>
      </c>
      <c r="Y243" s="68" t="s">
        <v>1724</v>
      </c>
      <c r="Z243" s="68" t="s">
        <v>30</v>
      </c>
      <c r="AA243" s="68" t="s">
        <v>1722</v>
      </c>
      <c r="AB243" s="68" t="s">
        <v>32</v>
      </c>
      <c r="AC243" s="68" t="s">
        <v>33</v>
      </c>
      <c r="AD243" s="2">
        <f>AD244+AD245+AD246+AD247</f>
        <v>0</v>
      </c>
    </row>
    <row r="244" spans="1:29" ht="15.75" hidden="1">
      <c r="A244" s="82" t="s">
        <v>1726</v>
      </c>
      <c r="B244" s="72" t="s">
        <v>1727</v>
      </c>
      <c r="C244" s="89">
        <v>0</v>
      </c>
      <c r="D244" s="89">
        <v>0</v>
      </c>
      <c r="E244" s="86">
        <v>0</v>
      </c>
      <c r="F244" s="39">
        <v>0</v>
      </c>
      <c r="G244" s="29">
        <v>0</v>
      </c>
      <c r="X244" s="2" t="s">
        <v>4</v>
      </c>
      <c r="Y244" s="68" t="s">
        <v>1726</v>
      </c>
      <c r="Z244" s="68" t="s">
        <v>30</v>
      </c>
      <c r="AA244" s="68" t="s">
        <v>1724</v>
      </c>
      <c r="AB244" s="68" t="s">
        <v>32</v>
      </c>
      <c r="AC244" s="68" t="s">
        <v>33</v>
      </c>
    </row>
    <row r="245" spans="1:29" ht="15.75" hidden="1">
      <c r="A245" s="82" t="s">
        <v>1728</v>
      </c>
      <c r="B245" s="72" t="s">
        <v>1729</v>
      </c>
      <c r="C245" s="89">
        <v>0</v>
      </c>
      <c r="D245" s="89">
        <v>0</v>
      </c>
      <c r="E245" s="86">
        <v>0</v>
      </c>
      <c r="F245" s="39">
        <v>0</v>
      </c>
      <c r="G245" s="29">
        <v>0</v>
      </c>
      <c r="X245" s="2" t="s">
        <v>4</v>
      </c>
      <c r="Y245" s="68" t="s">
        <v>1728</v>
      </c>
      <c r="Z245" s="68" t="s">
        <v>30</v>
      </c>
      <c r="AA245" s="68" t="s">
        <v>1724</v>
      </c>
      <c r="AB245" s="68" t="s">
        <v>32</v>
      </c>
      <c r="AC245" s="68" t="s">
        <v>33</v>
      </c>
    </row>
    <row r="246" spans="1:29" ht="15.75" hidden="1">
      <c r="A246" s="82" t="s">
        <v>1730</v>
      </c>
      <c r="B246" s="72" t="s">
        <v>1731</v>
      </c>
      <c r="C246" s="89">
        <v>0</v>
      </c>
      <c r="D246" s="89">
        <v>0</v>
      </c>
      <c r="E246" s="86">
        <v>0</v>
      </c>
      <c r="F246" s="39">
        <v>0</v>
      </c>
      <c r="G246" s="29">
        <v>0</v>
      </c>
      <c r="X246" s="2" t="s">
        <v>4</v>
      </c>
      <c r="Y246" s="68" t="s">
        <v>1730</v>
      </c>
      <c r="Z246" s="68" t="s">
        <v>30</v>
      </c>
      <c r="AA246" s="68" t="s">
        <v>1724</v>
      </c>
      <c r="AB246" s="68" t="s">
        <v>32</v>
      </c>
      <c r="AC246" s="68" t="s">
        <v>33</v>
      </c>
    </row>
    <row r="247" spans="1:29" ht="30" hidden="1">
      <c r="A247" s="82" t="s">
        <v>1732</v>
      </c>
      <c r="B247" s="72" t="s">
        <v>1733</v>
      </c>
      <c r="C247" s="89">
        <v>0</v>
      </c>
      <c r="D247" s="89">
        <v>0</v>
      </c>
      <c r="E247" s="86">
        <v>0</v>
      </c>
      <c r="F247" s="39">
        <v>0</v>
      </c>
      <c r="G247" s="29">
        <v>0</v>
      </c>
      <c r="X247" s="2" t="s">
        <v>4</v>
      </c>
      <c r="Y247" s="68" t="s">
        <v>1732</v>
      </c>
      <c r="Z247" s="68" t="s">
        <v>30</v>
      </c>
      <c r="AA247" s="68" t="s">
        <v>1724</v>
      </c>
      <c r="AB247" s="68" t="s">
        <v>32</v>
      </c>
      <c r="AC247" s="68" t="s">
        <v>33</v>
      </c>
    </row>
    <row r="248" spans="1:30" ht="15.75" hidden="1">
      <c r="A248" s="82" t="s">
        <v>1734</v>
      </c>
      <c r="B248" s="71" t="s">
        <v>1735</v>
      </c>
      <c r="C248" s="89">
        <v>0</v>
      </c>
      <c r="D248" s="89">
        <v>0</v>
      </c>
      <c r="E248" s="86">
        <v>0</v>
      </c>
      <c r="F248" s="39">
        <v>0</v>
      </c>
      <c r="G248" s="29">
        <v>0</v>
      </c>
      <c r="X248" s="2" t="s">
        <v>4</v>
      </c>
      <c r="Y248" s="68" t="s">
        <v>1734</v>
      </c>
      <c r="Z248" s="68" t="s">
        <v>30</v>
      </c>
      <c r="AA248" s="68" t="s">
        <v>1722</v>
      </c>
      <c r="AB248" s="68" t="s">
        <v>32</v>
      </c>
      <c r="AC248" s="68" t="s">
        <v>33</v>
      </c>
      <c r="AD248" s="2">
        <f>AD249+AD250</f>
        <v>0</v>
      </c>
    </row>
    <row r="249" spans="1:29" ht="15.75" hidden="1">
      <c r="A249" s="82" t="s">
        <v>1736</v>
      </c>
      <c r="B249" s="72" t="s">
        <v>1737</v>
      </c>
      <c r="C249" s="89">
        <v>0</v>
      </c>
      <c r="D249" s="89">
        <v>0</v>
      </c>
      <c r="E249" s="86">
        <v>0</v>
      </c>
      <c r="F249" s="39">
        <v>0</v>
      </c>
      <c r="G249" s="29">
        <v>0</v>
      </c>
      <c r="X249" s="2" t="s">
        <v>4</v>
      </c>
      <c r="Y249" s="68" t="s">
        <v>1736</v>
      </c>
      <c r="Z249" s="68" t="s">
        <v>30</v>
      </c>
      <c r="AA249" s="68" t="s">
        <v>1734</v>
      </c>
      <c r="AB249" s="68" t="s">
        <v>32</v>
      </c>
      <c r="AC249" s="68" t="s">
        <v>33</v>
      </c>
    </row>
    <row r="250" spans="1:29" ht="30" hidden="1">
      <c r="A250" s="82" t="s">
        <v>1738</v>
      </c>
      <c r="B250" s="72" t="s">
        <v>1739</v>
      </c>
      <c r="C250" s="89">
        <v>0</v>
      </c>
      <c r="D250" s="89">
        <v>0</v>
      </c>
      <c r="E250" s="86">
        <v>0</v>
      </c>
      <c r="F250" s="39">
        <v>0</v>
      </c>
      <c r="G250" s="29">
        <v>0</v>
      </c>
      <c r="X250" s="2" t="s">
        <v>4</v>
      </c>
      <c r="Y250" s="68" t="s">
        <v>1738</v>
      </c>
      <c r="Z250" s="68" t="s">
        <v>30</v>
      </c>
      <c r="AA250" s="68" t="s">
        <v>1734</v>
      </c>
      <c r="AB250" s="68" t="s">
        <v>32</v>
      </c>
      <c r="AC250" s="68" t="s">
        <v>33</v>
      </c>
    </row>
    <row r="251" spans="1:30" ht="30" hidden="1">
      <c r="A251" s="82" t="s">
        <v>1740</v>
      </c>
      <c r="B251" s="71" t="s">
        <v>1741</v>
      </c>
      <c r="C251" s="89">
        <v>0</v>
      </c>
      <c r="D251" s="89">
        <v>0</v>
      </c>
      <c r="E251" s="86">
        <v>0</v>
      </c>
      <c r="F251" s="39">
        <v>0</v>
      </c>
      <c r="G251" s="29">
        <v>0</v>
      </c>
      <c r="X251" s="2" t="s">
        <v>4</v>
      </c>
      <c r="Y251" s="68" t="s">
        <v>1740</v>
      </c>
      <c r="Z251" s="68" t="s">
        <v>30</v>
      </c>
      <c r="AA251" s="68" t="s">
        <v>1722</v>
      </c>
      <c r="AB251" s="68" t="s">
        <v>32</v>
      </c>
      <c r="AC251" s="68" t="s">
        <v>33</v>
      </c>
      <c r="AD251" s="2">
        <f>AD252+AD253+AD254+AD255+AD256+AD257+AD258</f>
        <v>0</v>
      </c>
    </row>
    <row r="252" spans="1:29" ht="75" hidden="1">
      <c r="A252" s="82" t="s">
        <v>1742</v>
      </c>
      <c r="B252" s="72" t="s">
        <v>7</v>
      </c>
      <c r="C252" s="89">
        <v>0</v>
      </c>
      <c r="D252" s="89">
        <v>0</v>
      </c>
      <c r="E252" s="86">
        <v>0</v>
      </c>
      <c r="F252" s="39">
        <v>0</v>
      </c>
      <c r="G252" s="29">
        <v>0</v>
      </c>
      <c r="X252" s="2" t="s">
        <v>4</v>
      </c>
      <c r="Y252" s="68" t="s">
        <v>1742</v>
      </c>
      <c r="Z252" s="68" t="s">
        <v>30</v>
      </c>
      <c r="AA252" s="68" t="s">
        <v>1740</v>
      </c>
      <c r="AB252" s="68" t="s">
        <v>39</v>
      </c>
      <c r="AC252" s="68" t="s">
        <v>33</v>
      </c>
    </row>
    <row r="253" spans="1:29" ht="30" hidden="1">
      <c r="A253" s="82" t="s">
        <v>1106</v>
      </c>
      <c r="B253" s="72" t="s">
        <v>1107</v>
      </c>
      <c r="C253" s="89">
        <v>0</v>
      </c>
      <c r="D253" s="89">
        <v>0</v>
      </c>
      <c r="E253" s="86">
        <v>0</v>
      </c>
      <c r="F253" s="39">
        <v>0</v>
      </c>
      <c r="G253" s="29">
        <v>0</v>
      </c>
      <c r="X253" s="2" t="s">
        <v>4</v>
      </c>
      <c r="Y253" s="68" t="s">
        <v>1106</v>
      </c>
      <c r="Z253" s="68" t="s">
        <v>30</v>
      </c>
      <c r="AA253" s="68" t="s">
        <v>1740</v>
      </c>
      <c r="AB253" s="68" t="s">
        <v>32</v>
      </c>
      <c r="AC253" s="68" t="s">
        <v>33</v>
      </c>
    </row>
    <row r="254" spans="1:29" ht="15.75" hidden="1">
      <c r="A254" s="82" t="s">
        <v>1108</v>
      </c>
      <c r="B254" s="72" t="s">
        <v>2077</v>
      </c>
      <c r="C254" s="89">
        <v>0</v>
      </c>
      <c r="D254" s="89">
        <v>0</v>
      </c>
      <c r="E254" s="86">
        <v>0</v>
      </c>
      <c r="F254" s="39">
        <v>0</v>
      </c>
      <c r="G254" s="29">
        <v>0</v>
      </c>
      <c r="X254" s="2" t="s">
        <v>4</v>
      </c>
      <c r="Y254" s="68" t="s">
        <v>1108</v>
      </c>
      <c r="Z254" s="68" t="s">
        <v>30</v>
      </c>
      <c r="AA254" s="68" t="s">
        <v>1740</v>
      </c>
      <c r="AB254" s="68" t="s">
        <v>36</v>
      </c>
      <c r="AC254" s="68" t="s">
        <v>33</v>
      </c>
    </row>
    <row r="255" spans="1:29" ht="30" hidden="1">
      <c r="A255" s="82" t="s">
        <v>1963</v>
      </c>
      <c r="B255" s="72" t="s">
        <v>1964</v>
      </c>
      <c r="C255" s="89">
        <v>0</v>
      </c>
      <c r="D255" s="89">
        <v>0</v>
      </c>
      <c r="E255" s="86">
        <v>0</v>
      </c>
      <c r="F255" s="39">
        <v>0</v>
      </c>
      <c r="G255" s="29">
        <v>0</v>
      </c>
      <c r="X255" s="2" t="s">
        <v>4</v>
      </c>
      <c r="Y255" s="68" t="s">
        <v>1963</v>
      </c>
      <c r="Z255" s="68" t="s">
        <v>30</v>
      </c>
      <c r="AA255" s="68" t="s">
        <v>1740</v>
      </c>
      <c r="AB255" s="68" t="s">
        <v>32</v>
      </c>
      <c r="AC255" s="68" t="s">
        <v>33</v>
      </c>
    </row>
    <row r="256" spans="1:29" ht="60" hidden="1">
      <c r="A256" s="82" t="s">
        <v>1965</v>
      </c>
      <c r="B256" s="72" t="s">
        <v>719</v>
      </c>
      <c r="C256" s="89">
        <v>0</v>
      </c>
      <c r="D256" s="89">
        <v>0</v>
      </c>
      <c r="E256" s="86">
        <v>0</v>
      </c>
      <c r="F256" s="39">
        <v>0</v>
      </c>
      <c r="G256" s="29">
        <v>0</v>
      </c>
      <c r="X256" s="2" t="s">
        <v>4</v>
      </c>
      <c r="Y256" s="68" t="s">
        <v>1965</v>
      </c>
      <c r="Z256" s="68" t="s">
        <v>30</v>
      </c>
      <c r="AA256" s="68" t="s">
        <v>1740</v>
      </c>
      <c r="AB256" s="68" t="s">
        <v>32</v>
      </c>
      <c r="AC256" s="68" t="s">
        <v>33</v>
      </c>
    </row>
    <row r="257" spans="1:29" ht="15.75" hidden="1">
      <c r="A257" s="82" t="s">
        <v>720</v>
      </c>
      <c r="B257" s="72" t="s">
        <v>721</v>
      </c>
      <c r="C257" s="89">
        <v>0</v>
      </c>
      <c r="D257" s="89">
        <v>0</v>
      </c>
      <c r="E257" s="86">
        <v>0</v>
      </c>
      <c r="F257" s="39">
        <v>0</v>
      </c>
      <c r="G257" s="29">
        <v>0</v>
      </c>
      <c r="X257" s="2" t="s">
        <v>4</v>
      </c>
      <c r="Y257" s="68" t="s">
        <v>720</v>
      </c>
      <c r="Z257" s="68" t="s">
        <v>30</v>
      </c>
      <c r="AA257" s="68" t="s">
        <v>1740</v>
      </c>
      <c r="AB257" s="68" t="s">
        <v>32</v>
      </c>
      <c r="AC257" s="68" t="s">
        <v>33</v>
      </c>
    </row>
    <row r="258" spans="1:29" ht="30" hidden="1">
      <c r="A258" s="82" t="s">
        <v>8</v>
      </c>
      <c r="B258" s="72" t="s">
        <v>9</v>
      </c>
      <c r="C258" s="89">
        <v>0</v>
      </c>
      <c r="D258" s="89">
        <v>0</v>
      </c>
      <c r="E258" s="86">
        <v>0</v>
      </c>
      <c r="F258" s="39">
        <v>0</v>
      </c>
      <c r="G258" s="29">
        <v>0</v>
      </c>
      <c r="X258" s="2" t="s">
        <v>4</v>
      </c>
      <c r="Y258" s="68" t="s">
        <v>8</v>
      </c>
      <c r="Z258" s="68" t="s">
        <v>30</v>
      </c>
      <c r="AA258" s="68" t="s">
        <v>1740</v>
      </c>
      <c r="AB258" s="68" t="s">
        <v>39</v>
      </c>
      <c r="AC258" s="68" t="s">
        <v>33</v>
      </c>
    </row>
    <row r="259" spans="1:29" ht="30" hidden="1">
      <c r="A259" s="82" t="s">
        <v>722</v>
      </c>
      <c r="B259" s="71" t="s">
        <v>723</v>
      </c>
      <c r="C259" s="89">
        <v>0</v>
      </c>
      <c r="D259" s="89">
        <v>0</v>
      </c>
      <c r="E259" s="86">
        <v>0</v>
      </c>
      <c r="F259" s="39">
        <v>0</v>
      </c>
      <c r="G259" s="29">
        <v>0</v>
      </c>
      <c r="X259" s="2" t="s">
        <v>4</v>
      </c>
      <c r="Y259" s="68" t="s">
        <v>722</v>
      </c>
      <c r="Z259" s="68" t="s">
        <v>30</v>
      </c>
      <c r="AA259" s="68" t="s">
        <v>1722</v>
      </c>
      <c r="AB259" s="68" t="s">
        <v>32</v>
      </c>
      <c r="AC259" s="68" t="s">
        <v>33</v>
      </c>
    </row>
    <row r="260" spans="1:29" ht="15.75" hidden="1">
      <c r="A260" s="82" t="s">
        <v>2078</v>
      </c>
      <c r="B260" s="71" t="s">
        <v>2079</v>
      </c>
      <c r="C260" s="89">
        <v>0</v>
      </c>
      <c r="D260" s="89">
        <v>0</v>
      </c>
      <c r="E260" s="86">
        <v>0</v>
      </c>
      <c r="F260" s="39">
        <v>0</v>
      </c>
      <c r="G260" s="29">
        <v>0</v>
      </c>
      <c r="X260" s="2" t="s">
        <v>4</v>
      </c>
      <c r="Y260" s="68" t="s">
        <v>2078</v>
      </c>
      <c r="Z260" s="68" t="s">
        <v>30</v>
      </c>
      <c r="AA260" s="68" t="s">
        <v>1722</v>
      </c>
      <c r="AB260" s="68" t="s">
        <v>36</v>
      </c>
      <c r="AC260" s="68" t="s">
        <v>33</v>
      </c>
    </row>
    <row r="261" spans="1:30" ht="45" hidden="1">
      <c r="A261" s="82" t="s">
        <v>724</v>
      </c>
      <c r="B261" s="71" t="s">
        <v>725</v>
      </c>
      <c r="C261" s="89">
        <v>0</v>
      </c>
      <c r="D261" s="89">
        <v>0</v>
      </c>
      <c r="E261" s="86">
        <v>0</v>
      </c>
      <c r="F261" s="39">
        <v>0</v>
      </c>
      <c r="G261" s="29">
        <v>0</v>
      </c>
      <c r="X261" s="2" t="s">
        <v>4</v>
      </c>
      <c r="Y261" s="68" t="s">
        <v>724</v>
      </c>
      <c r="Z261" s="68" t="s">
        <v>30</v>
      </c>
      <c r="AA261" s="68" t="s">
        <v>1722</v>
      </c>
      <c r="AB261" s="68" t="s">
        <v>32</v>
      </c>
      <c r="AC261" s="68" t="s">
        <v>33</v>
      </c>
      <c r="AD261" s="2">
        <f>AD262+AD263+AD264+AD265+AD266+AD267</f>
        <v>0</v>
      </c>
    </row>
    <row r="262" spans="1:29" ht="45" hidden="1">
      <c r="A262" s="82" t="s">
        <v>726</v>
      </c>
      <c r="B262" s="72" t="s">
        <v>727</v>
      </c>
      <c r="C262" s="89">
        <v>0</v>
      </c>
      <c r="D262" s="89">
        <v>0</v>
      </c>
      <c r="E262" s="86">
        <v>0</v>
      </c>
      <c r="F262" s="39">
        <v>0</v>
      </c>
      <c r="G262" s="29">
        <v>0</v>
      </c>
      <c r="X262" s="2" t="s">
        <v>4</v>
      </c>
      <c r="Y262" s="68" t="s">
        <v>726</v>
      </c>
      <c r="Z262" s="68" t="s">
        <v>30</v>
      </c>
      <c r="AA262" s="68" t="s">
        <v>724</v>
      </c>
      <c r="AB262" s="68" t="s">
        <v>32</v>
      </c>
      <c r="AC262" s="68" t="s">
        <v>33</v>
      </c>
    </row>
    <row r="263" spans="1:29" ht="45" hidden="1">
      <c r="A263" s="82" t="s">
        <v>728</v>
      </c>
      <c r="B263" s="72" t="s">
        <v>729</v>
      </c>
      <c r="C263" s="89">
        <v>0</v>
      </c>
      <c r="D263" s="89">
        <v>0</v>
      </c>
      <c r="E263" s="86">
        <v>0</v>
      </c>
      <c r="F263" s="39">
        <v>0</v>
      </c>
      <c r="G263" s="29">
        <v>0</v>
      </c>
      <c r="X263" s="2" t="s">
        <v>4</v>
      </c>
      <c r="Y263" s="68" t="s">
        <v>728</v>
      </c>
      <c r="Z263" s="68" t="s">
        <v>30</v>
      </c>
      <c r="AA263" s="68" t="s">
        <v>724</v>
      </c>
      <c r="AB263" s="68" t="s">
        <v>32</v>
      </c>
      <c r="AC263" s="68" t="s">
        <v>33</v>
      </c>
    </row>
    <row r="264" spans="1:29" ht="45" hidden="1">
      <c r="A264" s="82" t="s">
        <v>730</v>
      </c>
      <c r="B264" s="72" t="s">
        <v>731</v>
      </c>
      <c r="C264" s="89">
        <v>0</v>
      </c>
      <c r="D264" s="89">
        <v>0</v>
      </c>
      <c r="E264" s="86">
        <v>0</v>
      </c>
      <c r="F264" s="39">
        <v>0</v>
      </c>
      <c r="G264" s="29">
        <v>0</v>
      </c>
      <c r="X264" s="2" t="s">
        <v>4</v>
      </c>
      <c r="Y264" s="68" t="s">
        <v>730</v>
      </c>
      <c r="Z264" s="68" t="s">
        <v>30</v>
      </c>
      <c r="AA264" s="68" t="s">
        <v>724</v>
      </c>
      <c r="AB264" s="68" t="s">
        <v>32</v>
      </c>
      <c r="AC264" s="68" t="s">
        <v>33</v>
      </c>
    </row>
    <row r="265" spans="1:29" ht="45" hidden="1">
      <c r="A265" s="82" t="s">
        <v>732</v>
      </c>
      <c r="B265" s="72" t="s">
        <v>733</v>
      </c>
      <c r="C265" s="89">
        <v>0</v>
      </c>
      <c r="D265" s="89">
        <v>0</v>
      </c>
      <c r="E265" s="86">
        <v>0</v>
      </c>
      <c r="F265" s="39">
        <v>0</v>
      </c>
      <c r="G265" s="29">
        <v>0</v>
      </c>
      <c r="X265" s="2" t="s">
        <v>4</v>
      </c>
      <c r="Y265" s="68" t="s">
        <v>732</v>
      </c>
      <c r="Z265" s="68" t="s">
        <v>30</v>
      </c>
      <c r="AA265" s="68" t="s">
        <v>724</v>
      </c>
      <c r="AB265" s="68" t="s">
        <v>32</v>
      </c>
      <c r="AC265" s="68" t="s">
        <v>33</v>
      </c>
    </row>
    <row r="266" spans="1:29" ht="60" hidden="1">
      <c r="A266" s="82" t="s">
        <v>734</v>
      </c>
      <c r="B266" s="72" t="s">
        <v>1702</v>
      </c>
      <c r="C266" s="89">
        <v>0</v>
      </c>
      <c r="D266" s="89">
        <v>0</v>
      </c>
      <c r="E266" s="86">
        <v>0</v>
      </c>
      <c r="F266" s="39">
        <v>0</v>
      </c>
      <c r="G266" s="29">
        <v>0</v>
      </c>
      <c r="X266" s="2" t="s">
        <v>4</v>
      </c>
      <c r="Y266" s="68" t="s">
        <v>734</v>
      </c>
      <c r="Z266" s="68" t="s">
        <v>30</v>
      </c>
      <c r="AA266" s="68" t="s">
        <v>724</v>
      </c>
      <c r="AB266" s="68" t="s">
        <v>32</v>
      </c>
      <c r="AC266" s="68" t="s">
        <v>33</v>
      </c>
    </row>
    <row r="267" spans="1:29" ht="60" hidden="1">
      <c r="A267" s="82" t="s">
        <v>1703</v>
      </c>
      <c r="B267" s="72" t="s">
        <v>1704</v>
      </c>
      <c r="C267" s="89">
        <v>0</v>
      </c>
      <c r="D267" s="89">
        <v>0</v>
      </c>
      <c r="E267" s="86">
        <v>0</v>
      </c>
      <c r="F267" s="39">
        <v>0</v>
      </c>
      <c r="G267" s="29">
        <v>0</v>
      </c>
      <c r="X267" s="2" t="s">
        <v>4</v>
      </c>
      <c r="Y267" s="68" t="s">
        <v>1703</v>
      </c>
      <c r="Z267" s="68" t="s">
        <v>30</v>
      </c>
      <c r="AA267" s="68" t="s">
        <v>724</v>
      </c>
      <c r="AB267" s="68" t="s">
        <v>32</v>
      </c>
      <c r="AC267" s="68" t="s">
        <v>33</v>
      </c>
    </row>
    <row r="268" spans="1:30" ht="45" hidden="1">
      <c r="A268" s="82" t="s">
        <v>1705</v>
      </c>
      <c r="B268" s="71" t="s">
        <v>1706</v>
      </c>
      <c r="C268" s="89">
        <v>0</v>
      </c>
      <c r="D268" s="89">
        <v>0</v>
      </c>
      <c r="E268" s="86">
        <v>0</v>
      </c>
      <c r="F268" s="39">
        <v>0</v>
      </c>
      <c r="G268" s="29">
        <v>0</v>
      </c>
      <c r="X268" s="2" t="s">
        <v>4</v>
      </c>
      <c r="Y268" s="68" t="s">
        <v>1705</v>
      </c>
      <c r="Z268" s="68" t="s">
        <v>30</v>
      </c>
      <c r="AA268" s="68" t="s">
        <v>1722</v>
      </c>
      <c r="AB268" s="68" t="s">
        <v>32</v>
      </c>
      <c r="AC268" s="68" t="s">
        <v>33</v>
      </c>
      <c r="AD268" s="2">
        <f>AD269+AD270+AD271+AD272+AD273</f>
        <v>0</v>
      </c>
    </row>
    <row r="269" spans="1:29" ht="15.75" hidden="1">
      <c r="A269" s="82" t="s">
        <v>1707</v>
      </c>
      <c r="B269" s="72" t="s">
        <v>1708</v>
      </c>
      <c r="C269" s="89">
        <v>0</v>
      </c>
      <c r="D269" s="89">
        <v>0</v>
      </c>
      <c r="E269" s="86">
        <v>0</v>
      </c>
      <c r="F269" s="39">
        <v>0</v>
      </c>
      <c r="G269" s="29">
        <v>0</v>
      </c>
      <c r="X269" s="2" t="s">
        <v>4</v>
      </c>
      <c r="Y269" s="68" t="s">
        <v>1707</v>
      </c>
      <c r="Z269" s="68" t="s">
        <v>30</v>
      </c>
      <c r="AA269" s="68" t="s">
        <v>1705</v>
      </c>
      <c r="AB269" s="68" t="s">
        <v>32</v>
      </c>
      <c r="AC269" s="68" t="s">
        <v>33</v>
      </c>
    </row>
    <row r="270" spans="1:29" ht="15.75" hidden="1">
      <c r="A270" s="82" t="s">
        <v>1709</v>
      </c>
      <c r="B270" s="72" t="s">
        <v>1710</v>
      </c>
      <c r="C270" s="89">
        <v>0</v>
      </c>
      <c r="D270" s="89">
        <v>0</v>
      </c>
      <c r="E270" s="86">
        <v>0</v>
      </c>
      <c r="F270" s="39">
        <v>0</v>
      </c>
      <c r="G270" s="29">
        <v>0</v>
      </c>
      <c r="X270" s="2" t="s">
        <v>4</v>
      </c>
      <c r="Y270" s="68" t="s">
        <v>1709</v>
      </c>
      <c r="Z270" s="68" t="s">
        <v>30</v>
      </c>
      <c r="AA270" s="68" t="s">
        <v>1705</v>
      </c>
      <c r="AB270" s="68" t="s">
        <v>32</v>
      </c>
      <c r="AC270" s="68" t="s">
        <v>33</v>
      </c>
    </row>
    <row r="271" spans="1:29" ht="30" hidden="1">
      <c r="A271" s="82" t="s">
        <v>1711</v>
      </c>
      <c r="B271" s="72" t="s">
        <v>10</v>
      </c>
      <c r="C271" s="89">
        <v>0</v>
      </c>
      <c r="D271" s="89">
        <v>0</v>
      </c>
      <c r="E271" s="86">
        <v>0</v>
      </c>
      <c r="F271" s="39">
        <v>0</v>
      </c>
      <c r="G271" s="29">
        <v>0</v>
      </c>
      <c r="X271" s="2" t="s">
        <v>4</v>
      </c>
      <c r="Y271" s="68" t="s">
        <v>1711</v>
      </c>
      <c r="Z271" s="68" t="s">
        <v>30</v>
      </c>
      <c r="AA271" s="68" t="s">
        <v>1705</v>
      </c>
      <c r="AB271" s="68" t="s">
        <v>39</v>
      </c>
      <c r="AC271" s="68" t="s">
        <v>33</v>
      </c>
    </row>
    <row r="272" spans="1:29" ht="75" hidden="1">
      <c r="A272" s="82" t="s">
        <v>1370</v>
      </c>
      <c r="B272" s="72" t="s">
        <v>11</v>
      </c>
      <c r="C272" s="89">
        <v>0</v>
      </c>
      <c r="D272" s="89">
        <v>0</v>
      </c>
      <c r="E272" s="86">
        <v>0</v>
      </c>
      <c r="F272" s="39">
        <v>0</v>
      </c>
      <c r="G272" s="29">
        <v>0</v>
      </c>
      <c r="X272" s="2" t="s">
        <v>4</v>
      </c>
      <c r="Y272" s="68" t="s">
        <v>1370</v>
      </c>
      <c r="Z272" s="68" t="s">
        <v>30</v>
      </c>
      <c r="AA272" s="68" t="s">
        <v>1705</v>
      </c>
      <c r="AB272" s="68" t="s">
        <v>39</v>
      </c>
      <c r="AC272" s="68" t="s">
        <v>33</v>
      </c>
    </row>
    <row r="273" spans="1:29" ht="30" hidden="1">
      <c r="A273" s="82" t="s">
        <v>12</v>
      </c>
      <c r="B273" s="72" t="s">
        <v>13</v>
      </c>
      <c r="C273" s="89">
        <v>0</v>
      </c>
      <c r="D273" s="89">
        <v>0</v>
      </c>
      <c r="E273" s="86">
        <v>0</v>
      </c>
      <c r="F273" s="39">
        <v>0</v>
      </c>
      <c r="G273" s="29">
        <v>0</v>
      </c>
      <c r="X273" s="2" t="s">
        <v>4</v>
      </c>
      <c r="Y273" s="68" t="s">
        <v>12</v>
      </c>
      <c r="Z273" s="68" t="s">
        <v>30</v>
      </c>
      <c r="AA273" s="68" t="s">
        <v>1705</v>
      </c>
      <c r="AB273" s="68" t="s">
        <v>39</v>
      </c>
      <c r="AC273" s="68" t="s">
        <v>33</v>
      </c>
    </row>
    <row r="274" spans="1:30" ht="30" hidden="1">
      <c r="A274" s="82" t="s">
        <v>1989</v>
      </c>
      <c r="B274" s="71" t="s">
        <v>1990</v>
      </c>
      <c r="C274" s="89">
        <v>0</v>
      </c>
      <c r="D274" s="89">
        <v>0</v>
      </c>
      <c r="E274" s="86">
        <v>0</v>
      </c>
      <c r="F274" s="39">
        <v>0</v>
      </c>
      <c r="G274" s="29">
        <v>0</v>
      </c>
      <c r="X274" s="2" t="s">
        <v>4</v>
      </c>
      <c r="Y274" s="68" t="s">
        <v>1989</v>
      </c>
      <c r="Z274" s="68" t="s">
        <v>30</v>
      </c>
      <c r="AA274" s="68" t="s">
        <v>1722</v>
      </c>
      <c r="AB274" s="68" t="s">
        <v>32</v>
      </c>
      <c r="AC274" s="68" t="s">
        <v>33</v>
      </c>
      <c r="AD274" s="2">
        <f>AD275+AD276+AD277+AD278+AD279+AD280+AD281+AD282</f>
        <v>0</v>
      </c>
    </row>
    <row r="275" spans="1:29" ht="30" hidden="1">
      <c r="A275" s="82" t="s">
        <v>1991</v>
      </c>
      <c r="B275" s="72" t="s">
        <v>1992</v>
      </c>
      <c r="C275" s="89">
        <v>0</v>
      </c>
      <c r="D275" s="89">
        <v>0</v>
      </c>
      <c r="E275" s="86">
        <v>0</v>
      </c>
      <c r="F275" s="39">
        <v>0</v>
      </c>
      <c r="G275" s="29">
        <v>0</v>
      </c>
      <c r="X275" s="2" t="s">
        <v>4</v>
      </c>
      <c r="Y275" s="68" t="s">
        <v>1991</v>
      </c>
      <c r="Z275" s="68" t="s">
        <v>30</v>
      </c>
      <c r="AA275" s="68" t="s">
        <v>1989</v>
      </c>
      <c r="AB275" s="68" t="s">
        <v>32</v>
      </c>
      <c r="AC275" s="68" t="s">
        <v>33</v>
      </c>
    </row>
    <row r="276" spans="1:29" ht="15.75" hidden="1">
      <c r="A276" s="82" t="s">
        <v>1993</v>
      </c>
      <c r="B276" s="72" t="s">
        <v>1994</v>
      </c>
      <c r="C276" s="89">
        <v>0</v>
      </c>
      <c r="D276" s="89">
        <v>0</v>
      </c>
      <c r="E276" s="86">
        <v>0</v>
      </c>
      <c r="F276" s="39">
        <v>0</v>
      </c>
      <c r="G276" s="29">
        <v>0</v>
      </c>
      <c r="X276" s="2" t="s">
        <v>4</v>
      </c>
      <c r="Y276" s="68" t="s">
        <v>1993</v>
      </c>
      <c r="Z276" s="68" t="s">
        <v>30</v>
      </c>
      <c r="AA276" s="68" t="s">
        <v>1989</v>
      </c>
      <c r="AB276" s="68" t="s">
        <v>32</v>
      </c>
      <c r="AC276" s="68" t="s">
        <v>33</v>
      </c>
    </row>
    <row r="277" spans="1:29" ht="15.75" hidden="1">
      <c r="A277" s="82" t="s">
        <v>1995</v>
      </c>
      <c r="B277" s="72" t="s">
        <v>1996</v>
      </c>
      <c r="C277" s="89">
        <v>0</v>
      </c>
      <c r="D277" s="89">
        <v>0</v>
      </c>
      <c r="E277" s="86">
        <v>0</v>
      </c>
      <c r="F277" s="39">
        <v>0</v>
      </c>
      <c r="G277" s="29">
        <v>0</v>
      </c>
      <c r="X277" s="2" t="s">
        <v>4</v>
      </c>
      <c r="Y277" s="68" t="s">
        <v>1995</v>
      </c>
      <c r="Z277" s="68" t="s">
        <v>30</v>
      </c>
      <c r="AA277" s="68" t="s">
        <v>1989</v>
      </c>
      <c r="AB277" s="68" t="s">
        <v>32</v>
      </c>
      <c r="AC277" s="68" t="s">
        <v>33</v>
      </c>
    </row>
    <row r="278" spans="1:29" ht="30" hidden="1">
      <c r="A278" s="82" t="s">
        <v>1997</v>
      </c>
      <c r="B278" s="72" t="s">
        <v>1031</v>
      </c>
      <c r="C278" s="89">
        <v>0</v>
      </c>
      <c r="D278" s="89">
        <v>0</v>
      </c>
      <c r="E278" s="86">
        <v>0</v>
      </c>
      <c r="F278" s="39">
        <v>0</v>
      </c>
      <c r="G278" s="29">
        <v>0</v>
      </c>
      <c r="X278" s="2" t="s">
        <v>4</v>
      </c>
      <c r="Y278" s="68" t="s">
        <v>1997</v>
      </c>
      <c r="Z278" s="68" t="s">
        <v>30</v>
      </c>
      <c r="AA278" s="68" t="s">
        <v>1989</v>
      </c>
      <c r="AB278" s="68" t="s">
        <v>34</v>
      </c>
      <c r="AC278" s="68" t="s">
        <v>33</v>
      </c>
    </row>
    <row r="279" spans="1:29" ht="30" hidden="1">
      <c r="A279" s="82" t="s">
        <v>1998</v>
      </c>
      <c r="B279" s="72" t="s">
        <v>1999</v>
      </c>
      <c r="C279" s="89">
        <v>0</v>
      </c>
      <c r="D279" s="89">
        <v>0</v>
      </c>
      <c r="E279" s="86">
        <v>0</v>
      </c>
      <c r="F279" s="39">
        <v>0</v>
      </c>
      <c r="G279" s="29">
        <v>0</v>
      </c>
      <c r="X279" s="2" t="s">
        <v>4</v>
      </c>
      <c r="Y279" s="68" t="s">
        <v>1998</v>
      </c>
      <c r="Z279" s="68" t="s">
        <v>30</v>
      </c>
      <c r="AA279" s="68" t="s">
        <v>1989</v>
      </c>
      <c r="AB279" s="68" t="s">
        <v>32</v>
      </c>
      <c r="AC279" s="68" t="s">
        <v>33</v>
      </c>
    </row>
    <row r="280" spans="1:29" ht="30" hidden="1">
      <c r="A280" s="82" t="s">
        <v>2000</v>
      </c>
      <c r="B280" s="72" t="s">
        <v>2001</v>
      </c>
      <c r="C280" s="89">
        <v>0</v>
      </c>
      <c r="D280" s="89">
        <v>0</v>
      </c>
      <c r="E280" s="86">
        <v>0</v>
      </c>
      <c r="F280" s="39">
        <v>0</v>
      </c>
      <c r="G280" s="29">
        <v>0</v>
      </c>
      <c r="X280" s="2" t="s">
        <v>4</v>
      </c>
      <c r="Y280" s="68" t="s">
        <v>2000</v>
      </c>
      <c r="Z280" s="68" t="s">
        <v>30</v>
      </c>
      <c r="AA280" s="68" t="s">
        <v>1989</v>
      </c>
      <c r="AB280" s="68" t="s">
        <v>32</v>
      </c>
      <c r="AC280" s="68" t="s">
        <v>33</v>
      </c>
    </row>
    <row r="281" spans="1:29" ht="30" hidden="1">
      <c r="A281" s="82" t="s">
        <v>2002</v>
      </c>
      <c r="B281" s="72" t="s">
        <v>2003</v>
      </c>
      <c r="C281" s="89">
        <v>0</v>
      </c>
      <c r="D281" s="89">
        <v>0</v>
      </c>
      <c r="E281" s="86">
        <v>0</v>
      </c>
      <c r="F281" s="39">
        <v>0</v>
      </c>
      <c r="G281" s="29">
        <v>0</v>
      </c>
      <c r="X281" s="2" t="s">
        <v>4</v>
      </c>
      <c r="Y281" s="68" t="s">
        <v>2002</v>
      </c>
      <c r="Z281" s="68" t="s">
        <v>30</v>
      </c>
      <c r="AA281" s="68" t="s">
        <v>1989</v>
      </c>
      <c r="AB281" s="68" t="s">
        <v>32</v>
      </c>
      <c r="AC281" s="68" t="s">
        <v>33</v>
      </c>
    </row>
    <row r="282" spans="1:29" ht="30" hidden="1">
      <c r="A282" s="82" t="s">
        <v>2004</v>
      </c>
      <c r="B282" s="72" t="s">
        <v>2005</v>
      </c>
      <c r="C282" s="89">
        <v>0</v>
      </c>
      <c r="D282" s="89">
        <v>0</v>
      </c>
      <c r="E282" s="86">
        <v>0</v>
      </c>
      <c r="F282" s="39">
        <v>0</v>
      </c>
      <c r="G282" s="29">
        <v>0</v>
      </c>
      <c r="X282" s="2" t="s">
        <v>4</v>
      </c>
      <c r="Y282" s="68" t="s">
        <v>2004</v>
      </c>
      <c r="Z282" s="68" t="s">
        <v>30</v>
      </c>
      <c r="AA282" s="68" t="s">
        <v>1989</v>
      </c>
      <c r="AB282" s="68" t="s">
        <v>32</v>
      </c>
      <c r="AC282" s="68" t="s">
        <v>33</v>
      </c>
    </row>
    <row r="283" spans="1:30" ht="45" hidden="1">
      <c r="A283" s="82" t="s">
        <v>2006</v>
      </c>
      <c r="B283" s="70" t="s">
        <v>1032</v>
      </c>
      <c r="C283" s="89">
        <v>0</v>
      </c>
      <c r="D283" s="89">
        <v>0</v>
      </c>
      <c r="E283" s="86">
        <v>0</v>
      </c>
      <c r="F283" s="39">
        <v>0</v>
      </c>
      <c r="G283" s="29">
        <v>0</v>
      </c>
      <c r="X283" s="2" t="s">
        <v>4</v>
      </c>
      <c r="Y283" s="68" t="s">
        <v>2006</v>
      </c>
      <c r="Z283" s="68" t="s">
        <v>30</v>
      </c>
      <c r="AA283" s="68" t="s">
        <v>1721</v>
      </c>
      <c r="AB283" s="68" t="s">
        <v>32</v>
      </c>
      <c r="AC283" s="68" t="s">
        <v>33</v>
      </c>
      <c r="AD283" s="2">
        <f>AD284+AD293+AD294+AD295+AD296+AD297</f>
        <v>0</v>
      </c>
    </row>
    <row r="284" spans="1:30" ht="30" hidden="1">
      <c r="A284" s="82" t="s">
        <v>2007</v>
      </c>
      <c r="B284" s="71" t="s">
        <v>1033</v>
      </c>
      <c r="C284" s="89">
        <v>0</v>
      </c>
      <c r="D284" s="89">
        <v>0</v>
      </c>
      <c r="E284" s="86">
        <v>0</v>
      </c>
      <c r="F284" s="39">
        <v>0</v>
      </c>
      <c r="G284" s="29">
        <v>0</v>
      </c>
      <c r="X284" s="2" t="s">
        <v>4</v>
      </c>
      <c r="Y284" s="68" t="s">
        <v>2007</v>
      </c>
      <c r="Z284" s="68" t="s">
        <v>30</v>
      </c>
      <c r="AA284" s="68" t="s">
        <v>2006</v>
      </c>
      <c r="AB284" s="68" t="s">
        <v>32</v>
      </c>
      <c r="AC284" s="68" t="s">
        <v>33</v>
      </c>
      <c r="AD284" s="2">
        <f>AD285+AD286+AD287+AD288+AD289+AD290+AD291+AD292</f>
        <v>0</v>
      </c>
    </row>
    <row r="285" spans="1:29" ht="30" hidden="1">
      <c r="A285" s="82" t="s">
        <v>1391</v>
      </c>
      <c r="B285" s="72" t="s">
        <v>1392</v>
      </c>
      <c r="C285" s="89">
        <v>0</v>
      </c>
      <c r="D285" s="89">
        <v>0</v>
      </c>
      <c r="E285" s="86">
        <v>0</v>
      </c>
      <c r="F285" s="39">
        <v>0</v>
      </c>
      <c r="G285" s="29">
        <v>0</v>
      </c>
      <c r="X285" s="2" t="s">
        <v>4</v>
      </c>
      <c r="Y285" s="68" t="s">
        <v>1391</v>
      </c>
      <c r="Z285" s="68" t="s">
        <v>30</v>
      </c>
      <c r="AA285" s="68" t="s">
        <v>2007</v>
      </c>
      <c r="AB285" s="68" t="s">
        <v>38</v>
      </c>
      <c r="AC285" s="68" t="s">
        <v>33</v>
      </c>
    </row>
    <row r="286" spans="1:29" ht="75" hidden="1">
      <c r="A286" s="82" t="s">
        <v>2008</v>
      </c>
      <c r="B286" s="72" t="s">
        <v>2080</v>
      </c>
      <c r="C286" s="89">
        <v>0</v>
      </c>
      <c r="D286" s="89">
        <v>0</v>
      </c>
      <c r="E286" s="86">
        <v>0</v>
      </c>
      <c r="F286" s="39">
        <v>0</v>
      </c>
      <c r="G286" s="29">
        <v>0</v>
      </c>
      <c r="X286" s="2" t="s">
        <v>4</v>
      </c>
      <c r="Y286" s="68" t="s">
        <v>2008</v>
      </c>
      <c r="Z286" s="68" t="s">
        <v>30</v>
      </c>
      <c r="AA286" s="68" t="s">
        <v>2007</v>
      </c>
      <c r="AB286" s="68" t="s">
        <v>36</v>
      </c>
      <c r="AC286" s="68" t="s">
        <v>33</v>
      </c>
    </row>
    <row r="287" spans="1:29" ht="30" hidden="1">
      <c r="A287" s="82" t="s">
        <v>2009</v>
      </c>
      <c r="B287" s="72" t="s">
        <v>1034</v>
      </c>
      <c r="C287" s="89">
        <v>0</v>
      </c>
      <c r="D287" s="89">
        <v>0</v>
      </c>
      <c r="E287" s="86">
        <v>0</v>
      </c>
      <c r="F287" s="39">
        <v>0</v>
      </c>
      <c r="G287" s="29">
        <v>0</v>
      </c>
      <c r="X287" s="2" t="s">
        <v>4</v>
      </c>
      <c r="Y287" s="68" t="s">
        <v>2009</v>
      </c>
      <c r="Z287" s="68" t="s">
        <v>30</v>
      </c>
      <c r="AA287" s="68" t="s">
        <v>2007</v>
      </c>
      <c r="AB287" s="68" t="s">
        <v>32</v>
      </c>
      <c r="AC287" s="68" t="s">
        <v>33</v>
      </c>
    </row>
    <row r="288" spans="1:29" ht="30" hidden="1">
      <c r="A288" s="82" t="s">
        <v>2010</v>
      </c>
      <c r="B288" s="72" t="s">
        <v>2011</v>
      </c>
      <c r="C288" s="89">
        <v>0</v>
      </c>
      <c r="D288" s="89">
        <v>0</v>
      </c>
      <c r="E288" s="86">
        <v>0</v>
      </c>
      <c r="F288" s="39">
        <v>0</v>
      </c>
      <c r="G288" s="29">
        <v>0</v>
      </c>
      <c r="X288" s="2" t="s">
        <v>4</v>
      </c>
      <c r="Y288" s="68" t="s">
        <v>2010</v>
      </c>
      <c r="Z288" s="68" t="s">
        <v>30</v>
      </c>
      <c r="AA288" s="68" t="s">
        <v>2007</v>
      </c>
      <c r="AB288" s="68" t="s">
        <v>32</v>
      </c>
      <c r="AC288" s="68" t="s">
        <v>33</v>
      </c>
    </row>
    <row r="289" spans="1:29" ht="45" hidden="1">
      <c r="A289" s="82" t="s">
        <v>2012</v>
      </c>
      <c r="B289" s="72" t="s">
        <v>2013</v>
      </c>
      <c r="C289" s="89">
        <v>0</v>
      </c>
      <c r="D289" s="89">
        <v>0</v>
      </c>
      <c r="E289" s="86">
        <v>0</v>
      </c>
      <c r="F289" s="39">
        <v>0</v>
      </c>
      <c r="G289" s="29">
        <v>0</v>
      </c>
      <c r="X289" s="2" t="s">
        <v>4</v>
      </c>
      <c r="Y289" s="68" t="s">
        <v>2012</v>
      </c>
      <c r="Z289" s="68" t="s">
        <v>30</v>
      </c>
      <c r="AA289" s="68" t="s">
        <v>2007</v>
      </c>
      <c r="AB289" s="68" t="s">
        <v>32</v>
      </c>
      <c r="AC289" s="68" t="s">
        <v>33</v>
      </c>
    </row>
    <row r="290" spans="1:29" ht="45" hidden="1">
      <c r="A290" s="82" t="s">
        <v>2081</v>
      </c>
      <c r="B290" s="72" t="s">
        <v>2082</v>
      </c>
      <c r="C290" s="89">
        <v>0</v>
      </c>
      <c r="D290" s="89">
        <v>0</v>
      </c>
      <c r="E290" s="86">
        <v>0</v>
      </c>
      <c r="F290" s="39">
        <v>0</v>
      </c>
      <c r="G290" s="29">
        <v>0</v>
      </c>
      <c r="X290" s="2" t="s">
        <v>4</v>
      </c>
      <c r="Y290" s="68" t="s">
        <v>2081</v>
      </c>
      <c r="Z290" s="68" t="s">
        <v>30</v>
      </c>
      <c r="AA290" s="68" t="s">
        <v>2007</v>
      </c>
      <c r="AB290" s="68" t="s">
        <v>36</v>
      </c>
      <c r="AC290" s="68" t="s">
        <v>33</v>
      </c>
    </row>
    <row r="291" spans="1:29" ht="30" hidden="1">
      <c r="A291" s="82" t="s">
        <v>2083</v>
      </c>
      <c r="B291" s="72" t="s">
        <v>2084</v>
      </c>
      <c r="C291" s="89">
        <v>0</v>
      </c>
      <c r="D291" s="89">
        <v>0</v>
      </c>
      <c r="E291" s="86">
        <v>0</v>
      </c>
      <c r="F291" s="39">
        <v>0</v>
      </c>
      <c r="G291" s="29">
        <v>0</v>
      </c>
      <c r="X291" s="2" t="s">
        <v>4</v>
      </c>
      <c r="Y291" s="68" t="s">
        <v>2083</v>
      </c>
      <c r="Z291" s="68" t="s">
        <v>30</v>
      </c>
      <c r="AA291" s="68" t="s">
        <v>2007</v>
      </c>
      <c r="AB291" s="68" t="s">
        <v>36</v>
      </c>
      <c r="AC291" s="68" t="s">
        <v>33</v>
      </c>
    </row>
    <row r="292" spans="1:29" ht="45" hidden="1">
      <c r="A292" s="82" t="s">
        <v>2014</v>
      </c>
      <c r="B292" s="72" t="s">
        <v>1035</v>
      </c>
      <c r="C292" s="89">
        <v>0</v>
      </c>
      <c r="D292" s="89">
        <v>0</v>
      </c>
      <c r="E292" s="86">
        <v>0</v>
      </c>
      <c r="F292" s="39">
        <v>0</v>
      </c>
      <c r="G292" s="29">
        <v>0</v>
      </c>
      <c r="X292" s="2" t="s">
        <v>4</v>
      </c>
      <c r="Y292" s="68" t="s">
        <v>2014</v>
      </c>
      <c r="Z292" s="68" t="s">
        <v>30</v>
      </c>
      <c r="AA292" s="68" t="s">
        <v>2007</v>
      </c>
      <c r="AB292" s="68" t="s">
        <v>32</v>
      </c>
      <c r="AC292" s="68" t="s">
        <v>33</v>
      </c>
    </row>
    <row r="293" spans="1:29" ht="45" hidden="1">
      <c r="A293" s="82" t="s">
        <v>2015</v>
      </c>
      <c r="B293" s="71" t="s">
        <v>14</v>
      </c>
      <c r="C293" s="89">
        <v>0</v>
      </c>
      <c r="D293" s="89">
        <v>0</v>
      </c>
      <c r="E293" s="86">
        <v>0</v>
      </c>
      <c r="F293" s="39">
        <v>0</v>
      </c>
      <c r="G293" s="29">
        <v>0</v>
      </c>
      <c r="X293" s="2" t="s">
        <v>4</v>
      </c>
      <c r="Y293" s="68" t="s">
        <v>2015</v>
      </c>
      <c r="Z293" s="68" t="s">
        <v>30</v>
      </c>
      <c r="AA293" s="68" t="s">
        <v>2006</v>
      </c>
      <c r="AB293" s="68" t="s">
        <v>39</v>
      </c>
      <c r="AC293" s="68" t="s">
        <v>33</v>
      </c>
    </row>
    <row r="294" spans="1:29" ht="30" hidden="1">
      <c r="A294" s="82" t="s">
        <v>2016</v>
      </c>
      <c r="B294" s="71" t="s">
        <v>2017</v>
      </c>
      <c r="C294" s="89">
        <v>0</v>
      </c>
      <c r="D294" s="89">
        <v>0</v>
      </c>
      <c r="E294" s="86">
        <v>0</v>
      </c>
      <c r="F294" s="39">
        <v>0</v>
      </c>
      <c r="G294" s="29">
        <v>0</v>
      </c>
      <c r="X294" s="2" t="s">
        <v>4</v>
      </c>
      <c r="Y294" s="68" t="s">
        <v>2016</v>
      </c>
      <c r="Z294" s="68" t="s">
        <v>30</v>
      </c>
      <c r="AA294" s="68" t="s">
        <v>2006</v>
      </c>
      <c r="AB294" s="68" t="s">
        <v>32</v>
      </c>
      <c r="AC294" s="68" t="s">
        <v>33</v>
      </c>
    </row>
    <row r="295" spans="1:29" ht="75" hidden="1">
      <c r="A295" s="82" t="s">
        <v>2018</v>
      </c>
      <c r="B295" s="71" t="s">
        <v>2019</v>
      </c>
      <c r="C295" s="89">
        <v>0</v>
      </c>
      <c r="D295" s="89">
        <v>0</v>
      </c>
      <c r="E295" s="86">
        <v>0</v>
      </c>
      <c r="F295" s="39">
        <v>0</v>
      </c>
      <c r="G295" s="29">
        <v>0</v>
      </c>
      <c r="X295" s="2" t="s">
        <v>4</v>
      </c>
      <c r="Y295" s="68" t="s">
        <v>2018</v>
      </c>
      <c r="Z295" s="68" t="s">
        <v>30</v>
      </c>
      <c r="AA295" s="68" t="s">
        <v>2006</v>
      </c>
      <c r="AB295" s="68" t="s">
        <v>35</v>
      </c>
      <c r="AC295" s="68" t="s">
        <v>33</v>
      </c>
    </row>
    <row r="296" spans="1:29" ht="30" hidden="1">
      <c r="A296" s="82" t="s">
        <v>2020</v>
      </c>
      <c r="B296" s="71" t="s">
        <v>2021</v>
      </c>
      <c r="C296" s="89">
        <v>0</v>
      </c>
      <c r="D296" s="89">
        <v>0</v>
      </c>
      <c r="E296" s="86">
        <v>0</v>
      </c>
      <c r="F296" s="39">
        <v>0</v>
      </c>
      <c r="G296" s="29">
        <v>0</v>
      </c>
      <c r="X296" s="2" t="s">
        <v>4</v>
      </c>
      <c r="Y296" s="68" t="s">
        <v>2020</v>
      </c>
      <c r="Z296" s="68" t="s">
        <v>30</v>
      </c>
      <c r="AA296" s="68" t="s">
        <v>2006</v>
      </c>
      <c r="AB296" s="68" t="s">
        <v>32</v>
      </c>
      <c r="AC296" s="68" t="s">
        <v>33</v>
      </c>
    </row>
    <row r="297" spans="1:30" ht="45" hidden="1">
      <c r="A297" s="82" t="s">
        <v>2022</v>
      </c>
      <c r="B297" s="71" t="s">
        <v>2023</v>
      </c>
      <c r="C297" s="89">
        <v>0</v>
      </c>
      <c r="D297" s="89">
        <v>0</v>
      </c>
      <c r="E297" s="86">
        <v>0</v>
      </c>
      <c r="F297" s="39">
        <v>0</v>
      </c>
      <c r="G297" s="29">
        <v>0</v>
      </c>
      <c r="X297" s="2" t="s">
        <v>4</v>
      </c>
      <c r="Y297" s="68" t="s">
        <v>2022</v>
      </c>
      <c r="Z297" s="68" t="s">
        <v>30</v>
      </c>
      <c r="AA297" s="68" t="s">
        <v>2006</v>
      </c>
      <c r="AB297" s="68" t="s">
        <v>32</v>
      </c>
      <c r="AC297" s="68" t="s">
        <v>33</v>
      </c>
      <c r="AD297" s="2">
        <f>AD298+AD299+AD300+AD301+AD302</f>
        <v>0</v>
      </c>
    </row>
    <row r="298" spans="1:29" ht="30" hidden="1">
      <c r="A298" s="82" t="s">
        <v>2085</v>
      </c>
      <c r="B298" s="72" t="s">
        <v>2086</v>
      </c>
      <c r="C298" s="89">
        <v>0</v>
      </c>
      <c r="D298" s="89">
        <v>0</v>
      </c>
      <c r="E298" s="86">
        <v>0</v>
      </c>
      <c r="F298" s="39">
        <v>0</v>
      </c>
      <c r="G298" s="29">
        <v>0</v>
      </c>
      <c r="X298" s="2" t="s">
        <v>4</v>
      </c>
      <c r="Y298" s="68" t="s">
        <v>2085</v>
      </c>
      <c r="Z298" s="68" t="s">
        <v>30</v>
      </c>
      <c r="AA298" s="68" t="s">
        <v>2022</v>
      </c>
      <c r="AB298" s="68" t="s">
        <v>36</v>
      </c>
      <c r="AC298" s="68" t="s">
        <v>33</v>
      </c>
    </row>
    <row r="299" spans="1:29" ht="45" hidden="1">
      <c r="A299" s="82" t="s">
        <v>2087</v>
      </c>
      <c r="B299" s="72" t="s">
        <v>2088</v>
      </c>
      <c r="C299" s="89">
        <v>0</v>
      </c>
      <c r="D299" s="89">
        <v>0</v>
      </c>
      <c r="E299" s="86">
        <v>0</v>
      </c>
      <c r="F299" s="39">
        <v>0</v>
      </c>
      <c r="G299" s="29">
        <v>0</v>
      </c>
      <c r="X299" s="2" t="s">
        <v>4</v>
      </c>
      <c r="Y299" s="68" t="s">
        <v>2087</v>
      </c>
      <c r="Z299" s="68" t="s">
        <v>30</v>
      </c>
      <c r="AA299" s="68" t="s">
        <v>2022</v>
      </c>
      <c r="AB299" s="68" t="s">
        <v>36</v>
      </c>
      <c r="AC299" s="68" t="s">
        <v>33</v>
      </c>
    </row>
    <row r="300" spans="1:29" ht="45" hidden="1">
      <c r="A300" s="82" t="s">
        <v>2089</v>
      </c>
      <c r="B300" s="72" t="s">
        <v>2090</v>
      </c>
      <c r="C300" s="89">
        <v>0</v>
      </c>
      <c r="D300" s="89">
        <v>0</v>
      </c>
      <c r="E300" s="86">
        <v>0</v>
      </c>
      <c r="F300" s="39">
        <v>0</v>
      </c>
      <c r="G300" s="29">
        <v>0</v>
      </c>
      <c r="X300" s="2" t="s">
        <v>4</v>
      </c>
      <c r="Y300" s="68" t="s">
        <v>2089</v>
      </c>
      <c r="Z300" s="68" t="s">
        <v>30</v>
      </c>
      <c r="AA300" s="68" t="s">
        <v>2022</v>
      </c>
      <c r="AB300" s="68" t="s">
        <v>36</v>
      </c>
      <c r="AC300" s="68" t="s">
        <v>33</v>
      </c>
    </row>
    <row r="301" spans="1:29" ht="45" hidden="1">
      <c r="A301" s="82" t="s">
        <v>2091</v>
      </c>
      <c r="B301" s="72" t="s">
        <v>2092</v>
      </c>
      <c r="C301" s="89">
        <v>0</v>
      </c>
      <c r="D301" s="89">
        <v>0</v>
      </c>
      <c r="E301" s="86">
        <v>0</v>
      </c>
      <c r="F301" s="39">
        <v>0</v>
      </c>
      <c r="G301" s="29">
        <v>0</v>
      </c>
      <c r="X301" s="2" t="s">
        <v>4</v>
      </c>
      <c r="Y301" s="68" t="s">
        <v>2091</v>
      </c>
      <c r="Z301" s="68" t="s">
        <v>30</v>
      </c>
      <c r="AA301" s="68" t="s">
        <v>2022</v>
      </c>
      <c r="AB301" s="68" t="s">
        <v>36</v>
      </c>
      <c r="AC301" s="68" t="s">
        <v>33</v>
      </c>
    </row>
    <row r="302" spans="1:29" ht="60" hidden="1">
      <c r="A302" s="82" t="s">
        <v>2093</v>
      </c>
      <c r="B302" s="72" t="s">
        <v>2094</v>
      </c>
      <c r="C302" s="89">
        <v>0</v>
      </c>
      <c r="D302" s="89">
        <v>0</v>
      </c>
      <c r="E302" s="86">
        <v>0</v>
      </c>
      <c r="F302" s="39">
        <v>0</v>
      </c>
      <c r="G302" s="29">
        <v>0</v>
      </c>
      <c r="X302" s="2" t="s">
        <v>4</v>
      </c>
      <c r="Y302" s="68" t="s">
        <v>2093</v>
      </c>
      <c r="Z302" s="68" t="s">
        <v>30</v>
      </c>
      <c r="AA302" s="68" t="s">
        <v>2022</v>
      </c>
      <c r="AB302" s="68" t="s">
        <v>36</v>
      </c>
      <c r="AC302" s="68" t="s">
        <v>33</v>
      </c>
    </row>
    <row r="303" spans="1:30" ht="15.75" hidden="1">
      <c r="A303" s="82" t="s">
        <v>2024</v>
      </c>
      <c r="B303" s="70" t="s">
        <v>2025</v>
      </c>
      <c r="C303" s="89">
        <v>0</v>
      </c>
      <c r="D303" s="89">
        <v>0</v>
      </c>
      <c r="E303" s="86">
        <v>0</v>
      </c>
      <c r="F303" s="39">
        <v>0</v>
      </c>
      <c r="G303" s="29">
        <v>0</v>
      </c>
      <c r="X303" s="2" t="s">
        <v>4</v>
      </c>
      <c r="Y303" s="68" t="s">
        <v>2024</v>
      </c>
      <c r="Z303" s="68" t="s">
        <v>30</v>
      </c>
      <c r="AA303" s="68" t="s">
        <v>1721</v>
      </c>
      <c r="AB303" s="68" t="s">
        <v>32</v>
      </c>
      <c r="AC303" s="68" t="s">
        <v>33</v>
      </c>
      <c r="AD303" s="2">
        <f>AD304+AD307+AD308+AD309+AD315+AD316+AD321</f>
        <v>0</v>
      </c>
    </row>
    <row r="304" spans="1:30" ht="15.75" hidden="1">
      <c r="A304" s="82" t="s">
        <v>2026</v>
      </c>
      <c r="B304" s="71" t="s">
        <v>2027</v>
      </c>
      <c r="C304" s="89">
        <v>0</v>
      </c>
      <c r="D304" s="89">
        <v>0</v>
      </c>
      <c r="E304" s="86">
        <v>0</v>
      </c>
      <c r="F304" s="39">
        <v>0</v>
      </c>
      <c r="G304" s="29">
        <v>0</v>
      </c>
      <c r="X304" s="2" t="s">
        <v>4</v>
      </c>
      <c r="Y304" s="68" t="s">
        <v>2026</v>
      </c>
      <c r="Z304" s="68" t="s">
        <v>30</v>
      </c>
      <c r="AA304" s="68" t="s">
        <v>2024</v>
      </c>
      <c r="AB304" s="68" t="s">
        <v>32</v>
      </c>
      <c r="AC304" s="68" t="s">
        <v>33</v>
      </c>
      <c r="AD304" s="2">
        <f>AD305+AD306</f>
        <v>0</v>
      </c>
    </row>
    <row r="305" spans="1:29" ht="45" hidden="1">
      <c r="A305" s="82" t="s">
        <v>2028</v>
      </c>
      <c r="B305" s="72" t="s">
        <v>2029</v>
      </c>
      <c r="C305" s="89">
        <v>0</v>
      </c>
      <c r="D305" s="89">
        <v>0</v>
      </c>
      <c r="E305" s="86">
        <v>0</v>
      </c>
      <c r="F305" s="39">
        <v>0</v>
      </c>
      <c r="G305" s="29">
        <v>0</v>
      </c>
      <c r="X305" s="2" t="s">
        <v>4</v>
      </c>
      <c r="Y305" s="68" t="s">
        <v>2028</v>
      </c>
      <c r="Z305" s="68" t="s">
        <v>30</v>
      </c>
      <c r="AA305" s="68" t="s">
        <v>2026</v>
      </c>
      <c r="AB305" s="68" t="s">
        <v>32</v>
      </c>
      <c r="AC305" s="68" t="s">
        <v>33</v>
      </c>
    </row>
    <row r="306" spans="1:29" ht="45" hidden="1">
      <c r="A306" s="82" t="s">
        <v>2030</v>
      </c>
      <c r="B306" s="72" t="s">
        <v>2031</v>
      </c>
      <c r="C306" s="89">
        <v>0</v>
      </c>
      <c r="D306" s="89">
        <v>0</v>
      </c>
      <c r="E306" s="86">
        <v>0</v>
      </c>
      <c r="F306" s="39">
        <v>0</v>
      </c>
      <c r="G306" s="29">
        <v>0</v>
      </c>
      <c r="X306" s="2" t="s">
        <v>4</v>
      </c>
      <c r="Y306" s="68" t="s">
        <v>2030</v>
      </c>
      <c r="Z306" s="68" t="s">
        <v>30</v>
      </c>
      <c r="AA306" s="68" t="s">
        <v>2026</v>
      </c>
      <c r="AB306" s="68" t="s">
        <v>32</v>
      </c>
      <c r="AC306" s="68" t="s">
        <v>33</v>
      </c>
    </row>
    <row r="307" spans="1:29" ht="15.75" hidden="1">
      <c r="A307" s="82" t="s">
        <v>1467</v>
      </c>
      <c r="B307" s="71" t="s">
        <v>1468</v>
      </c>
      <c r="C307" s="89">
        <v>0</v>
      </c>
      <c r="D307" s="89">
        <v>0</v>
      </c>
      <c r="E307" s="86">
        <v>0</v>
      </c>
      <c r="F307" s="39">
        <v>0</v>
      </c>
      <c r="G307" s="29">
        <v>0</v>
      </c>
      <c r="X307" s="2" t="s">
        <v>4</v>
      </c>
      <c r="Y307" s="68" t="s">
        <v>1467</v>
      </c>
      <c r="Z307" s="68" t="s">
        <v>30</v>
      </c>
      <c r="AA307" s="68" t="s">
        <v>2024</v>
      </c>
      <c r="AB307" s="68" t="s">
        <v>32</v>
      </c>
      <c r="AC307" s="68" t="s">
        <v>33</v>
      </c>
    </row>
    <row r="308" spans="1:29" ht="15.75" hidden="1">
      <c r="A308" s="82" t="s">
        <v>1469</v>
      </c>
      <c r="B308" s="71" t="s">
        <v>1470</v>
      </c>
      <c r="C308" s="89">
        <v>0</v>
      </c>
      <c r="D308" s="89">
        <v>0</v>
      </c>
      <c r="E308" s="86">
        <v>0</v>
      </c>
      <c r="F308" s="39">
        <v>0</v>
      </c>
      <c r="G308" s="29">
        <v>0</v>
      </c>
      <c r="X308" s="2" t="s">
        <v>4</v>
      </c>
      <c r="Y308" s="68" t="s">
        <v>1469</v>
      </c>
      <c r="Z308" s="68" t="s">
        <v>30</v>
      </c>
      <c r="AA308" s="68" t="s">
        <v>2024</v>
      </c>
      <c r="AB308" s="68" t="s">
        <v>32</v>
      </c>
      <c r="AC308" s="68" t="s">
        <v>33</v>
      </c>
    </row>
    <row r="309" spans="1:30" ht="15.75" hidden="1">
      <c r="A309" s="82" t="s">
        <v>1471</v>
      </c>
      <c r="B309" s="71" t="s">
        <v>1472</v>
      </c>
      <c r="C309" s="89">
        <v>0</v>
      </c>
      <c r="D309" s="89">
        <v>0</v>
      </c>
      <c r="E309" s="86">
        <v>0</v>
      </c>
      <c r="F309" s="39">
        <v>0</v>
      </c>
      <c r="G309" s="29">
        <v>0</v>
      </c>
      <c r="X309" s="2" t="s">
        <v>4</v>
      </c>
      <c r="Y309" s="68" t="s">
        <v>1471</v>
      </c>
      <c r="Z309" s="68" t="s">
        <v>30</v>
      </c>
      <c r="AA309" s="68" t="s">
        <v>2024</v>
      </c>
      <c r="AB309" s="68" t="s">
        <v>32</v>
      </c>
      <c r="AC309" s="68" t="s">
        <v>33</v>
      </c>
      <c r="AD309" s="2">
        <f>AD310+AD311+AD312+AD313+AD314</f>
        <v>0</v>
      </c>
    </row>
    <row r="310" spans="1:29" ht="15.75" hidden="1">
      <c r="A310" s="82" t="s">
        <v>1473</v>
      </c>
      <c r="B310" s="72" t="s">
        <v>1474</v>
      </c>
      <c r="C310" s="89">
        <v>0</v>
      </c>
      <c r="D310" s="89">
        <v>0</v>
      </c>
      <c r="E310" s="86">
        <v>0</v>
      </c>
      <c r="F310" s="39">
        <v>0</v>
      </c>
      <c r="G310" s="29">
        <v>0</v>
      </c>
      <c r="X310" s="2" t="s">
        <v>4</v>
      </c>
      <c r="Y310" s="68" t="s">
        <v>1473</v>
      </c>
      <c r="Z310" s="68" t="s">
        <v>30</v>
      </c>
      <c r="AA310" s="68" t="s">
        <v>1471</v>
      </c>
      <c r="AB310" s="68" t="s">
        <v>32</v>
      </c>
      <c r="AC310" s="68" t="s">
        <v>33</v>
      </c>
    </row>
    <row r="311" spans="1:29" ht="15.75" hidden="1">
      <c r="A311" s="82" t="s">
        <v>1475</v>
      </c>
      <c r="B311" s="72" t="s">
        <v>1476</v>
      </c>
      <c r="C311" s="89">
        <v>0</v>
      </c>
      <c r="D311" s="89">
        <v>0</v>
      </c>
      <c r="E311" s="86">
        <v>0</v>
      </c>
      <c r="F311" s="39">
        <v>0</v>
      </c>
      <c r="G311" s="29">
        <v>0</v>
      </c>
      <c r="X311" s="2" t="s">
        <v>4</v>
      </c>
      <c r="Y311" s="68" t="s">
        <v>1475</v>
      </c>
      <c r="Z311" s="68" t="s">
        <v>30</v>
      </c>
      <c r="AA311" s="68" t="s">
        <v>1471</v>
      </c>
      <c r="AB311" s="68" t="s">
        <v>32</v>
      </c>
      <c r="AC311" s="68" t="s">
        <v>33</v>
      </c>
    </row>
    <row r="312" spans="1:29" ht="15.75" hidden="1">
      <c r="A312" s="82" t="s">
        <v>1477</v>
      </c>
      <c r="B312" s="72" t="s">
        <v>1935</v>
      </c>
      <c r="C312" s="89">
        <v>0</v>
      </c>
      <c r="D312" s="89">
        <v>0</v>
      </c>
      <c r="E312" s="86">
        <v>0</v>
      </c>
      <c r="F312" s="39">
        <v>0</v>
      </c>
      <c r="G312" s="29">
        <v>0</v>
      </c>
      <c r="X312" s="2" t="s">
        <v>4</v>
      </c>
      <c r="Y312" s="68" t="s">
        <v>1477</v>
      </c>
      <c r="Z312" s="68" t="s">
        <v>30</v>
      </c>
      <c r="AA312" s="68" t="s">
        <v>1471</v>
      </c>
      <c r="AB312" s="68" t="s">
        <v>32</v>
      </c>
      <c r="AC312" s="68" t="s">
        <v>33</v>
      </c>
    </row>
    <row r="313" spans="1:29" ht="15.75" hidden="1">
      <c r="A313" s="82" t="s">
        <v>1293</v>
      </c>
      <c r="B313" s="72" t="s">
        <v>2134</v>
      </c>
      <c r="C313" s="89">
        <v>0</v>
      </c>
      <c r="D313" s="89">
        <v>0</v>
      </c>
      <c r="E313" s="86">
        <v>0</v>
      </c>
      <c r="F313" s="39">
        <v>0</v>
      </c>
      <c r="G313" s="29">
        <v>0</v>
      </c>
      <c r="X313" s="2" t="s">
        <v>4</v>
      </c>
      <c r="Y313" s="68" t="s">
        <v>1293</v>
      </c>
      <c r="Z313" s="68" t="s">
        <v>30</v>
      </c>
      <c r="AA313" s="68" t="s">
        <v>1471</v>
      </c>
      <c r="AB313" s="68" t="s">
        <v>32</v>
      </c>
      <c r="AC313" s="68" t="s">
        <v>33</v>
      </c>
    </row>
    <row r="314" spans="1:29" ht="15.75" hidden="1">
      <c r="A314" s="82" t="s">
        <v>1036</v>
      </c>
      <c r="B314" s="72" t="s">
        <v>1037</v>
      </c>
      <c r="C314" s="89">
        <v>0</v>
      </c>
      <c r="D314" s="89">
        <v>0</v>
      </c>
      <c r="E314" s="86">
        <v>0</v>
      </c>
      <c r="F314" s="39">
        <v>0</v>
      </c>
      <c r="G314" s="29">
        <v>0</v>
      </c>
      <c r="X314" s="2" t="s">
        <v>4</v>
      </c>
      <c r="Y314" s="68" t="s">
        <v>1036</v>
      </c>
      <c r="Z314" s="68" t="s">
        <v>30</v>
      </c>
      <c r="AA314" s="68" t="s">
        <v>1471</v>
      </c>
      <c r="AB314" s="68" t="s">
        <v>34</v>
      </c>
      <c r="AC314" s="68" t="s">
        <v>33</v>
      </c>
    </row>
    <row r="315" spans="1:29" ht="30" hidden="1">
      <c r="A315" s="82" t="s">
        <v>2135</v>
      </c>
      <c r="B315" s="71" t="s">
        <v>105</v>
      </c>
      <c r="C315" s="89">
        <v>0</v>
      </c>
      <c r="D315" s="89">
        <v>0</v>
      </c>
      <c r="E315" s="86">
        <v>0</v>
      </c>
      <c r="F315" s="39">
        <v>0</v>
      </c>
      <c r="G315" s="29">
        <v>0</v>
      </c>
      <c r="X315" s="2" t="s">
        <v>4</v>
      </c>
      <c r="Y315" s="68" t="s">
        <v>2135</v>
      </c>
      <c r="Z315" s="68" t="s">
        <v>30</v>
      </c>
      <c r="AA315" s="68" t="s">
        <v>2024</v>
      </c>
      <c r="AB315" s="68" t="s">
        <v>37</v>
      </c>
      <c r="AC315" s="68" t="s">
        <v>33</v>
      </c>
    </row>
    <row r="316" spans="1:30" ht="30" hidden="1">
      <c r="A316" s="82" t="s">
        <v>2095</v>
      </c>
      <c r="B316" s="71" t="s">
        <v>2096</v>
      </c>
      <c r="C316" s="89">
        <v>0</v>
      </c>
      <c r="D316" s="89">
        <v>0</v>
      </c>
      <c r="E316" s="86">
        <v>0</v>
      </c>
      <c r="F316" s="39">
        <v>0</v>
      </c>
      <c r="G316" s="29">
        <v>0</v>
      </c>
      <c r="X316" s="2" t="s">
        <v>4</v>
      </c>
      <c r="Y316" s="68" t="s">
        <v>2095</v>
      </c>
      <c r="Z316" s="68" t="s">
        <v>30</v>
      </c>
      <c r="AA316" s="68" t="s">
        <v>2024</v>
      </c>
      <c r="AB316" s="68" t="s">
        <v>36</v>
      </c>
      <c r="AC316" s="68" t="s">
        <v>33</v>
      </c>
      <c r="AD316" s="2">
        <f>AD317+AD318+AD319+AD320</f>
        <v>0</v>
      </c>
    </row>
    <row r="317" spans="1:29" ht="30" hidden="1">
      <c r="A317" s="82" t="s">
        <v>2097</v>
      </c>
      <c r="B317" s="72" t="s">
        <v>2098</v>
      </c>
      <c r="C317" s="89">
        <v>0</v>
      </c>
      <c r="D317" s="89">
        <v>0</v>
      </c>
      <c r="E317" s="86">
        <v>0</v>
      </c>
      <c r="F317" s="39">
        <v>0</v>
      </c>
      <c r="G317" s="29">
        <v>0</v>
      </c>
      <c r="X317" s="2" t="s">
        <v>4</v>
      </c>
      <c r="Y317" s="68" t="s">
        <v>2097</v>
      </c>
      <c r="Z317" s="68" t="s">
        <v>30</v>
      </c>
      <c r="AA317" s="68" t="s">
        <v>2095</v>
      </c>
      <c r="AB317" s="68" t="s">
        <v>36</v>
      </c>
      <c r="AC317" s="68" t="s">
        <v>33</v>
      </c>
    </row>
    <row r="318" spans="1:29" ht="30" hidden="1">
      <c r="A318" s="82" t="s">
        <v>2099</v>
      </c>
      <c r="B318" s="72" t="s">
        <v>2100</v>
      </c>
      <c r="C318" s="89">
        <v>0</v>
      </c>
      <c r="D318" s="89">
        <v>0</v>
      </c>
      <c r="E318" s="86">
        <v>0</v>
      </c>
      <c r="F318" s="39">
        <v>0</v>
      </c>
      <c r="G318" s="29">
        <v>0</v>
      </c>
      <c r="X318" s="2" t="s">
        <v>4</v>
      </c>
      <c r="Y318" s="68" t="s">
        <v>2099</v>
      </c>
      <c r="Z318" s="68" t="s">
        <v>30</v>
      </c>
      <c r="AA318" s="68" t="s">
        <v>2095</v>
      </c>
      <c r="AB318" s="68" t="s">
        <v>36</v>
      </c>
      <c r="AC318" s="68" t="s">
        <v>33</v>
      </c>
    </row>
    <row r="319" spans="1:29" ht="30" hidden="1">
      <c r="A319" s="82" t="s">
        <v>2101</v>
      </c>
      <c r="B319" s="72" t="s">
        <v>2102</v>
      </c>
      <c r="C319" s="89">
        <v>0</v>
      </c>
      <c r="D319" s="89">
        <v>0</v>
      </c>
      <c r="E319" s="86">
        <v>0</v>
      </c>
      <c r="F319" s="39">
        <v>0</v>
      </c>
      <c r="G319" s="29">
        <v>0</v>
      </c>
      <c r="X319" s="2" t="s">
        <v>4</v>
      </c>
      <c r="Y319" s="68" t="s">
        <v>2101</v>
      </c>
      <c r="Z319" s="68" t="s">
        <v>30</v>
      </c>
      <c r="AA319" s="68" t="s">
        <v>2095</v>
      </c>
      <c r="AB319" s="68" t="s">
        <v>36</v>
      </c>
      <c r="AC319" s="68" t="s">
        <v>33</v>
      </c>
    </row>
    <row r="320" spans="1:29" ht="30" hidden="1">
      <c r="A320" s="82" t="s">
        <v>2103</v>
      </c>
      <c r="B320" s="72" t="s">
        <v>2104</v>
      </c>
      <c r="C320" s="89">
        <v>0</v>
      </c>
      <c r="D320" s="89">
        <v>0</v>
      </c>
      <c r="E320" s="86">
        <v>0</v>
      </c>
      <c r="F320" s="39">
        <v>0</v>
      </c>
      <c r="G320" s="29">
        <v>0</v>
      </c>
      <c r="X320" s="2" t="s">
        <v>4</v>
      </c>
      <c r="Y320" s="68" t="s">
        <v>2103</v>
      </c>
      <c r="Z320" s="68" t="s">
        <v>30</v>
      </c>
      <c r="AA320" s="68" t="s">
        <v>2095</v>
      </c>
      <c r="AB320" s="68" t="s">
        <v>36</v>
      </c>
      <c r="AC320" s="68" t="s">
        <v>33</v>
      </c>
    </row>
    <row r="321" spans="1:30" ht="30" hidden="1">
      <c r="A321" s="82" t="s">
        <v>1294</v>
      </c>
      <c r="B321" s="71" t="s">
        <v>1295</v>
      </c>
      <c r="C321" s="89">
        <v>0</v>
      </c>
      <c r="D321" s="89">
        <v>0</v>
      </c>
      <c r="E321" s="86">
        <v>0</v>
      </c>
      <c r="F321" s="39">
        <v>0</v>
      </c>
      <c r="G321" s="29">
        <v>0</v>
      </c>
      <c r="X321" s="2" t="s">
        <v>4</v>
      </c>
      <c r="Y321" s="68" t="s">
        <v>1294</v>
      </c>
      <c r="Z321" s="68" t="s">
        <v>30</v>
      </c>
      <c r="AA321" s="68" t="s">
        <v>2024</v>
      </c>
      <c r="AB321" s="68" t="s">
        <v>32</v>
      </c>
      <c r="AC321" s="68" t="s">
        <v>33</v>
      </c>
      <c r="AD321" s="2">
        <f>AD322+AD323</f>
        <v>0</v>
      </c>
    </row>
    <row r="322" spans="1:29" ht="15.75" hidden="1">
      <c r="A322" s="82" t="s">
        <v>2105</v>
      </c>
      <c r="B322" s="72" t="s">
        <v>2106</v>
      </c>
      <c r="C322" s="89">
        <v>0</v>
      </c>
      <c r="D322" s="89">
        <v>0</v>
      </c>
      <c r="E322" s="86">
        <v>0</v>
      </c>
      <c r="F322" s="39">
        <v>0</v>
      </c>
      <c r="G322" s="29">
        <v>0</v>
      </c>
      <c r="X322" s="2" t="s">
        <v>4</v>
      </c>
      <c r="Y322" s="68" t="s">
        <v>2105</v>
      </c>
      <c r="Z322" s="68" t="s">
        <v>30</v>
      </c>
      <c r="AA322" s="68" t="s">
        <v>1294</v>
      </c>
      <c r="AB322" s="68" t="s">
        <v>36</v>
      </c>
      <c r="AC322" s="68" t="s">
        <v>33</v>
      </c>
    </row>
    <row r="323" spans="1:29" ht="30" hidden="1">
      <c r="A323" s="82" t="s">
        <v>2107</v>
      </c>
      <c r="B323" s="72" t="s">
        <v>2108</v>
      </c>
      <c r="C323" s="89">
        <v>0</v>
      </c>
      <c r="D323" s="89">
        <v>0</v>
      </c>
      <c r="E323" s="86">
        <v>0</v>
      </c>
      <c r="F323" s="39">
        <v>0</v>
      </c>
      <c r="G323" s="29">
        <v>0</v>
      </c>
      <c r="X323" s="2" t="s">
        <v>4</v>
      </c>
      <c r="Y323" s="68" t="s">
        <v>2107</v>
      </c>
      <c r="Z323" s="68" t="s">
        <v>30</v>
      </c>
      <c r="AA323" s="68" t="s">
        <v>1294</v>
      </c>
      <c r="AB323" s="68" t="s">
        <v>36</v>
      </c>
      <c r="AC323" s="68" t="s">
        <v>33</v>
      </c>
    </row>
    <row r="324" spans="1:30" ht="15.75">
      <c r="A324" s="82" t="s">
        <v>1296</v>
      </c>
      <c r="B324" s="70" t="s">
        <v>1297</v>
      </c>
      <c r="C324" s="89">
        <v>1250</v>
      </c>
      <c r="D324" s="89">
        <v>762</v>
      </c>
      <c r="E324" s="86">
        <v>60.96</v>
      </c>
      <c r="F324" s="39">
        <v>153</v>
      </c>
      <c r="G324" s="29">
        <v>609</v>
      </c>
      <c r="Y324" s="68" t="s">
        <v>1296</v>
      </c>
      <c r="Z324" s="68" t="s">
        <v>30</v>
      </c>
      <c r="AA324" s="68" t="s">
        <v>1721</v>
      </c>
      <c r="AB324" s="68" t="s">
        <v>32</v>
      </c>
      <c r="AC324" s="68" t="s">
        <v>33</v>
      </c>
      <c r="AD324" s="2">
        <f>AD325+AD326+AD327+AD328+AD329+AD330+AD331</f>
        <v>0</v>
      </c>
    </row>
    <row r="325" spans="1:29" ht="30" hidden="1">
      <c r="A325" s="82" t="s">
        <v>1298</v>
      </c>
      <c r="B325" s="71" t="s">
        <v>1299</v>
      </c>
      <c r="C325" s="89">
        <v>0</v>
      </c>
      <c r="D325" s="89">
        <v>0</v>
      </c>
      <c r="E325" s="86">
        <v>0</v>
      </c>
      <c r="F325" s="39">
        <v>0</v>
      </c>
      <c r="G325" s="29">
        <v>0</v>
      </c>
      <c r="X325" s="2" t="s">
        <v>4</v>
      </c>
      <c r="Y325" s="68" t="s">
        <v>1298</v>
      </c>
      <c r="Z325" s="68" t="s">
        <v>30</v>
      </c>
      <c r="AA325" s="68" t="s">
        <v>1296</v>
      </c>
      <c r="AB325" s="68" t="s">
        <v>32</v>
      </c>
      <c r="AC325" s="68" t="s">
        <v>33</v>
      </c>
    </row>
    <row r="326" spans="1:29" ht="30">
      <c r="A326" s="82" t="s">
        <v>1300</v>
      </c>
      <c r="B326" s="71" t="s">
        <v>2109</v>
      </c>
      <c r="C326" s="89">
        <v>0</v>
      </c>
      <c r="D326" s="89">
        <v>672</v>
      </c>
      <c r="E326" s="86">
        <v>0</v>
      </c>
      <c r="F326" s="39">
        <v>126</v>
      </c>
      <c r="G326" s="29">
        <v>546</v>
      </c>
      <c r="Y326" s="68" t="s">
        <v>1300</v>
      </c>
      <c r="Z326" s="68" t="s">
        <v>30</v>
      </c>
      <c r="AA326" s="68" t="s">
        <v>1296</v>
      </c>
      <c r="AB326" s="68" t="s">
        <v>36</v>
      </c>
      <c r="AC326" s="68" t="s">
        <v>33</v>
      </c>
    </row>
    <row r="327" spans="1:29" ht="30" hidden="1">
      <c r="A327" s="82" t="s">
        <v>1301</v>
      </c>
      <c r="B327" s="71" t="s">
        <v>1302</v>
      </c>
      <c r="C327" s="89">
        <v>0</v>
      </c>
      <c r="D327" s="89">
        <v>0</v>
      </c>
      <c r="E327" s="86">
        <v>0</v>
      </c>
      <c r="F327" s="39">
        <v>0</v>
      </c>
      <c r="G327" s="29">
        <v>0</v>
      </c>
      <c r="X327" s="2" t="s">
        <v>4</v>
      </c>
      <c r="Y327" s="68" t="s">
        <v>1301</v>
      </c>
      <c r="Z327" s="68" t="s">
        <v>30</v>
      </c>
      <c r="AA327" s="68" t="s">
        <v>1296</v>
      </c>
      <c r="AB327" s="68" t="s">
        <v>32</v>
      </c>
      <c r="AC327" s="68" t="s">
        <v>33</v>
      </c>
    </row>
    <row r="328" spans="1:29" ht="30" hidden="1">
      <c r="A328" s="82" t="s">
        <v>1303</v>
      </c>
      <c r="B328" s="71" t="s">
        <v>1304</v>
      </c>
      <c r="C328" s="89">
        <v>0</v>
      </c>
      <c r="D328" s="89">
        <v>0</v>
      </c>
      <c r="E328" s="86">
        <v>0</v>
      </c>
      <c r="F328" s="39">
        <v>0</v>
      </c>
      <c r="G328" s="29">
        <v>0</v>
      </c>
      <c r="X328" s="2" t="s">
        <v>4</v>
      </c>
      <c r="Y328" s="68" t="s">
        <v>1303</v>
      </c>
      <c r="Z328" s="68" t="s">
        <v>30</v>
      </c>
      <c r="AA328" s="68" t="s">
        <v>1296</v>
      </c>
      <c r="AB328" s="68" t="s">
        <v>32</v>
      </c>
      <c r="AC328" s="68" t="s">
        <v>33</v>
      </c>
    </row>
    <row r="329" spans="1:29" ht="30">
      <c r="A329" s="82" t="s">
        <v>1305</v>
      </c>
      <c r="B329" s="71" t="s">
        <v>1306</v>
      </c>
      <c r="C329" s="89">
        <v>0</v>
      </c>
      <c r="D329" s="89">
        <v>90</v>
      </c>
      <c r="E329" s="86">
        <v>0</v>
      </c>
      <c r="F329" s="39">
        <v>27</v>
      </c>
      <c r="G329" s="29">
        <v>63</v>
      </c>
      <c r="Y329" s="68" t="s">
        <v>1305</v>
      </c>
      <c r="Z329" s="68" t="s">
        <v>30</v>
      </c>
      <c r="AA329" s="68" t="s">
        <v>1296</v>
      </c>
      <c r="AB329" s="68" t="s">
        <v>32</v>
      </c>
      <c r="AC329" s="68" t="s">
        <v>33</v>
      </c>
    </row>
    <row r="330" spans="1:29" ht="30" hidden="1">
      <c r="A330" s="82" t="s">
        <v>1307</v>
      </c>
      <c r="B330" s="71" t="s">
        <v>1308</v>
      </c>
      <c r="C330" s="89">
        <v>0</v>
      </c>
      <c r="D330" s="89">
        <v>0</v>
      </c>
      <c r="E330" s="86">
        <v>0</v>
      </c>
      <c r="F330" s="39">
        <v>0</v>
      </c>
      <c r="G330" s="29">
        <v>0</v>
      </c>
      <c r="X330" s="2" t="s">
        <v>4</v>
      </c>
      <c r="Y330" s="68" t="s">
        <v>1307</v>
      </c>
      <c r="Z330" s="68" t="s">
        <v>30</v>
      </c>
      <c r="AA330" s="68" t="s">
        <v>1296</v>
      </c>
      <c r="AB330" s="68" t="s">
        <v>32</v>
      </c>
      <c r="AC330" s="68" t="s">
        <v>33</v>
      </c>
    </row>
    <row r="331" spans="1:29" ht="30" hidden="1">
      <c r="A331" s="82" t="s">
        <v>1309</v>
      </c>
      <c r="B331" s="71" t="s">
        <v>1310</v>
      </c>
      <c r="C331" s="89">
        <v>0</v>
      </c>
      <c r="D331" s="89">
        <v>0</v>
      </c>
      <c r="E331" s="86">
        <v>0</v>
      </c>
      <c r="F331" s="39">
        <v>0</v>
      </c>
      <c r="G331" s="29">
        <v>0</v>
      </c>
      <c r="X331" s="2" t="s">
        <v>4</v>
      </c>
      <c r="Y331" s="68" t="s">
        <v>1309</v>
      </c>
      <c r="Z331" s="68" t="s">
        <v>30</v>
      </c>
      <c r="AA331" s="68" t="s">
        <v>1296</v>
      </c>
      <c r="AB331" s="68" t="s">
        <v>32</v>
      </c>
      <c r="AC331" s="68" t="s">
        <v>33</v>
      </c>
    </row>
    <row r="332" spans="1:30" ht="15.75">
      <c r="A332" s="82" t="s">
        <v>81</v>
      </c>
      <c r="B332" s="70" t="s">
        <v>82</v>
      </c>
      <c r="C332" s="89">
        <v>450</v>
      </c>
      <c r="D332" s="89">
        <v>741</v>
      </c>
      <c r="E332" s="86">
        <v>164.67</v>
      </c>
      <c r="F332" s="39">
        <v>43</v>
      </c>
      <c r="G332" s="29">
        <v>698</v>
      </c>
      <c r="Y332" s="68" t="s">
        <v>81</v>
      </c>
      <c r="Z332" s="68" t="s">
        <v>30</v>
      </c>
      <c r="AA332" s="68" t="s">
        <v>1721</v>
      </c>
      <c r="AB332" s="68" t="s">
        <v>32</v>
      </c>
      <c r="AC332" s="68" t="s">
        <v>33</v>
      </c>
      <c r="AD332" s="2">
        <f>AD333+AD334+AD335+AD336+AD337+AD338+AD339+AD340+AD341+AD342+AD343</f>
        <v>0</v>
      </c>
    </row>
    <row r="333" spans="1:29" ht="30" hidden="1">
      <c r="A333" s="82" t="s">
        <v>83</v>
      </c>
      <c r="B333" s="71" t="s">
        <v>84</v>
      </c>
      <c r="C333" s="89">
        <v>0</v>
      </c>
      <c r="D333" s="89">
        <v>0</v>
      </c>
      <c r="E333" s="86">
        <v>0</v>
      </c>
      <c r="F333" s="39">
        <v>0</v>
      </c>
      <c r="G333" s="29">
        <v>0</v>
      </c>
      <c r="X333" s="2" t="s">
        <v>4</v>
      </c>
      <c r="Y333" s="68" t="s">
        <v>83</v>
      </c>
      <c r="Z333" s="68" t="s">
        <v>30</v>
      </c>
      <c r="AA333" s="68" t="s">
        <v>81</v>
      </c>
      <c r="AB333" s="68" t="s">
        <v>36</v>
      </c>
      <c r="AC333" s="68" t="s">
        <v>33</v>
      </c>
    </row>
    <row r="334" spans="1:29" ht="30" hidden="1">
      <c r="A334" s="82" t="s">
        <v>85</v>
      </c>
      <c r="B334" s="71" t="s">
        <v>86</v>
      </c>
      <c r="C334" s="89">
        <v>0</v>
      </c>
      <c r="D334" s="89">
        <v>0</v>
      </c>
      <c r="E334" s="86">
        <v>0</v>
      </c>
      <c r="F334" s="39">
        <v>0</v>
      </c>
      <c r="G334" s="29">
        <v>0</v>
      </c>
      <c r="X334" s="2" t="s">
        <v>4</v>
      </c>
      <c r="Y334" s="68" t="s">
        <v>85</v>
      </c>
      <c r="Z334" s="68" t="s">
        <v>30</v>
      </c>
      <c r="AA334" s="68" t="s">
        <v>81</v>
      </c>
      <c r="AB334" s="68" t="s">
        <v>34</v>
      </c>
      <c r="AC334" s="68" t="s">
        <v>33</v>
      </c>
    </row>
    <row r="335" spans="1:29" ht="30" hidden="1">
      <c r="A335" s="82" t="s">
        <v>87</v>
      </c>
      <c r="B335" s="71" t="s">
        <v>88</v>
      </c>
      <c r="C335" s="89">
        <v>0</v>
      </c>
      <c r="D335" s="89">
        <v>0</v>
      </c>
      <c r="E335" s="86">
        <v>0</v>
      </c>
      <c r="F335" s="39">
        <v>0</v>
      </c>
      <c r="G335" s="29">
        <v>0</v>
      </c>
      <c r="X335" s="2" t="s">
        <v>4</v>
      </c>
      <c r="Y335" s="68" t="s">
        <v>87</v>
      </c>
      <c r="Z335" s="68" t="s">
        <v>30</v>
      </c>
      <c r="AA335" s="68" t="s">
        <v>81</v>
      </c>
      <c r="AB335" s="68" t="s">
        <v>34</v>
      </c>
      <c r="AC335" s="68" t="s">
        <v>33</v>
      </c>
    </row>
    <row r="336" spans="1:29" ht="30">
      <c r="A336" s="82" t="s">
        <v>89</v>
      </c>
      <c r="B336" s="71" t="s">
        <v>90</v>
      </c>
      <c r="C336" s="89">
        <v>0</v>
      </c>
      <c r="D336" s="89">
        <v>596</v>
      </c>
      <c r="E336" s="86">
        <v>0</v>
      </c>
      <c r="F336" s="39">
        <v>40</v>
      </c>
      <c r="G336" s="29">
        <v>556</v>
      </c>
      <c r="Y336" s="68" t="s">
        <v>89</v>
      </c>
      <c r="Z336" s="68" t="s">
        <v>30</v>
      </c>
      <c r="AA336" s="68" t="s">
        <v>81</v>
      </c>
      <c r="AB336" s="68" t="s">
        <v>34</v>
      </c>
      <c r="AC336" s="68" t="s">
        <v>33</v>
      </c>
    </row>
    <row r="337" spans="1:29" ht="15.75" hidden="1">
      <c r="A337" s="82" t="s">
        <v>91</v>
      </c>
      <c r="B337" s="71" t="s">
        <v>92</v>
      </c>
      <c r="C337" s="89">
        <v>0</v>
      </c>
      <c r="D337" s="89">
        <v>0</v>
      </c>
      <c r="E337" s="86">
        <v>0</v>
      </c>
      <c r="F337" s="39">
        <v>0</v>
      </c>
      <c r="G337" s="29">
        <v>0</v>
      </c>
      <c r="X337" s="2" t="s">
        <v>4</v>
      </c>
      <c r="Y337" s="68" t="s">
        <v>91</v>
      </c>
      <c r="Z337" s="68" t="s">
        <v>30</v>
      </c>
      <c r="AA337" s="68" t="s">
        <v>81</v>
      </c>
      <c r="AB337" s="68" t="s">
        <v>34</v>
      </c>
      <c r="AC337" s="68" t="s">
        <v>33</v>
      </c>
    </row>
    <row r="338" spans="1:29" ht="30" hidden="1">
      <c r="A338" s="82" t="s">
        <v>93</v>
      </c>
      <c r="B338" s="71" t="s">
        <v>94</v>
      </c>
      <c r="C338" s="89">
        <v>0</v>
      </c>
      <c r="D338" s="89">
        <v>0</v>
      </c>
      <c r="E338" s="86">
        <v>0</v>
      </c>
      <c r="F338" s="39">
        <v>0</v>
      </c>
      <c r="G338" s="29">
        <v>0</v>
      </c>
      <c r="X338" s="2" t="s">
        <v>4</v>
      </c>
      <c r="Y338" s="68" t="s">
        <v>93</v>
      </c>
      <c r="Z338" s="68" t="s">
        <v>30</v>
      </c>
      <c r="AA338" s="68" t="s">
        <v>81</v>
      </c>
      <c r="AB338" s="68" t="s">
        <v>34</v>
      </c>
      <c r="AC338" s="68" t="s">
        <v>33</v>
      </c>
    </row>
    <row r="339" spans="1:29" ht="30" hidden="1">
      <c r="A339" s="82" t="s">
        <v>95</v>
      </c>
      <c r="B339" s="71" t="s">
        <v>96</v>
      </c>
      <c r="C339" s="89">
        <v>0</v>
      </c>
      <c r="D339" s="89">
        <v>0</v>
      </c>
      <c r="E339" s="86">
        <v>0</v>
      </c>
      <c r="F339" s="39">
        <v>0</v>
      </c>
      <c r="G339" s="29">
        <v>0</v>
      </c>
      <c r="X339" s="2" t="s">
        <v>4</v>
      </c>
      <c r="Y339" s="68" t="s">
        <v>95</v>
      </c>
      <c r="Z339" s="68" t="s">
        <v>30</v>
      </c>
      <c r="AA339" s="68" t="s">
        <v>81</v>
      </c>
      <c r="AB339" s="68" t="s">
        <v>34</v>
      </c>
      <c r="AC339" s="68" t="s">
        <v>33</v>
      </c>
    </row>
    <row r="340" spans="1:29" ht="30" hidden="1">
      <c r="A340" s="82" t="s">
        <v>97</v>
      </c>
      <c r="B340" s="71" t="s">
        <v>98</v>
      </c>
      <c r="C340" s="89">
        <v>0</v>
      </c>
      <c r="D340" s="89">
        <v>0</v>
      </c>
      <c r="E340" s="86">
        <v>0</v>
      </c>
      <c r="F340" s="39">
        <v>0</v>
      </c>
      <c r="G340" s="29">
        <v>0</v>
      </c>
      <c r="X340" s="2" t="s">
        <v>4</v>
      </c>
      <c r="Y340" s="68" t="s">
        <v>97</v>
      </c>
      <c r="Z340" s="68" t="s">
        <v>30</v>
      </c>
      <c r="AA340" s="68" t="s">
        <v>81</v>
      </c>
      <c r="AB340" s="68" t="s">
        <v>34</v>
      </c>
      <c r="AC340" s="68" t="s">
        <v>33</v>
      </c>
    </row>
    <row r="341" spans="1:29" ht="30" hidden="1">
      <c r="A341" s="82" t="s">
        <v>99</v>
      </c>
      <c r="B341" s="71" t="s">
        <v>100</v>
      </c>
      <c r="C341" s="89">
        <v>0</v>
      </c>
      <c r="D341" s="89">
        <v>0</v>
      </c>
      <c r="E341" s="86">
        <v>0</v>
      </c>
      <c r="F341" s="39">
        <v>0</v>
      </c>
      <c r="G341" s="29">
        <v>0</v>
      </c>
      <c r="X341" s="2" t="s">
        <v>4</v>
      </c>
      <c r="Y341" s="68" t="s">
        <v>99</v>
      </c>
      <c r="Z341" s="68" t="s">
        <v>30</v>
      </c>
      <c r="AA341" s="68" t="s">
        <v>81</v>
      </c>
      <c r="AB341" s="68" t="s">
        <v>34</v>
      </c>
      <c r="AC341" s="68" t="s">
        <v>33</v>
      </c>
    </row>
    <row r="342" spans="1:29" ht="15.75" hidden="1">
      <c r="A342" s="82" t="s">
        <v>101</v>
      </c>
      <c r="B342" s="71" t="s">
        <v>102</v>
      </c>
      <c r="C342" s="89">
        <v>0</v>
      </c>
      <c r="D342" s="89">
        <v>0</v>
      </c>
      <c r="E342" s="86">
        <v>0</v>
      </c>
      <c r="F342" s="39">
        <v>0</v>
      </c>
      <c r="G342" s="29">
        <v>0</v>
      </c>
      <c r="X342" s="2" t="s">
        <v>4</v>
      </c>
      <c r="Y342" s="68" t="s">
        <v>101</v>
      </c>
      <c r="Z342" s="68" t="s">
        <v>30</v>
      </c>
      <c r="AA342" s="68" t="s">
        <v>81</v>
      </c>
      <c r="AB342" s="68" t="s">
        <v>34</v>
      </c>
      <c r="AC342" s="68" t="s">
        <v>33</v>
      </c>
    </row>
    <row r="343" spans="1:29" ht="15.75">
      <c r="A343" s="82" t="s">
        <v>103</v>
      </c>
      <c r="B343" s="71" t="s">
        <v>104</v>
      </c>
      <c r="C343" s="89">
        <v>0</v>
      </c>
      <c r="D343" s="89">
        <v>145</v>
      </c>
      <c r="E343" s="86">
        <v>0</v>
      </c>
      <c r="F343" s="39">
        <v>3</v>
      </c>
      <c r="G343" s="29">
        <v>142</v>
      </c>
      <c r="Y343" s="68" t="s">
        <v>103</v>
      </c>
      <c r="Z343" s="68" t="s">
        <v>30</v>
      </c>
      <c r="AA343" s="68" t="s">
        <v>81</v>
      </c>
      <c r="AB343" s="68" t="s">
        <v>32</v>
      </c>
      <c r="AC343" s="68" t="s">
        <v>33</v>
      </c>
    </row>
    <row r="344" spans="1:30" ht="15.75" hidden="1">
      <c r="A344" s="82" t="s">
        <v>2032</v>
      </c>
      <c r="B344" s="70" t="s">
        <v>2033</v>
      </c>
      <c r="C344" s="89">
        <v>0</v>
      </c>
      <c r="D344" s="89">
        <v>0</v>
      </c>
      <c r="E344" s="86">
        <v>0</v>
      </c>
      <c r="F344" s="39">
        <v>0</v>
      </c>
      <c r="G344" s="29">
        <v>0</v>
      </c>
      <c r="X344" s="2" t="s">
        <v>4</v>
      </c>
      <c r="Y344" s="68" t="s">
        <v>2032</v>
      </c>
      <c r="Z344" s="68" t="s">
        <v>30</v>
      </c>
      <c r="AA344" s="68" t="s">
        <v>1721</v>
      </c>
      <c r="AB344" s="68" t="s">
        <v>32</v>
      </c>
      <c r="AC344" s="68" t="s">
        <v>33</v>
      </c>
      <c r="AD344" s="2">
        <f>AD345+AD346</f>
        <v>0</v>
      </c>
    </row>
    <row r="345" spans="1:29" ht="15.75" hidden="1">
      <c r="A345" s="82" t="s">
        <v>2034</v>
      </c>
      <c r="B345" s="71" t="s">
        <v>2035</v>
      </c>
      <c r="C345" s="89">
        <v>0</v>
      </c>
      <c r="D345" s="89">
        <v>0</v>
      </c>
      <c r="E345" s="86">
        <v>0</v>
      </c>
      <c r="F345" s="39">
        <v>0</v>
      </c>
      <c r="G345" s="29">
        <v>0</v>
      </c>
      <c r="X345" s="2" t="s">
        <v>4</v>
      </c>
      <c r="Y345" s="68" t="s">
        <v>2034</v>
      </c>
      <c r="Z345" s="68" t="s">
        <v>30</v>
      </c>
      <c r="AA345" s="68" t="s">
        <v>2032</v>
      </c>
      <c r="AB345" s="68" t="s">
        <v>32</v>
      </c>
      <c r="AC345" s="68" t="s">
        <v>33</v>
      </c>
    </row>
    <row r="346" spans="1:29" ht="30" hidden="1">
      <c r="A346" s="82" t="s">
        <v>2036</v>
      </c>
      <c r="B346" s="71" t="s">
        <v>2037</v>
      </c>
      <c r="C346" s="89">
        <v>0</v>
      </c>
      <c r="D346" s="89">
        <v>0</v>
      </c>
      <c r="E346" s="86">
        <v>0</v>
      </c>
      <c r="F346" s="39">
        <v>0</v>
      </c>
      <c r="G346" s="29">
        <v>0</v>
      </c>
      <c r="X346" s="2" t="s">
        <v>4</v>
      </c>
      <c r="Y346" s="68" t="s">
        <v>2036</v>
      </c>
      <c r="Z346" s="68" t="s">
        <v>30</v>
      </c>
      <c r="AA346" s="68" t="s">
        <v>2032</v>
      </c>
      <c r="AB346" s="68" t="s">
        <v>32</v>
      </c>
      <c r="AC346" s="68" t="s">
        <v>33</v>
      </c>
    </row>
    <row r="347" spans="1:30" ht="15.75">
      <c r="A347" s="82" t="s">
        <v>2038</v>
      </c>
      <c r="B347" s="69" t="s">
        <v>743</v>
      </c>
      <c r="C347" s="89">
        <v>1250</v>
      </c>
      <c r="D347" s="89">
        <v>1991</v>
      </c>
      <c r="E347" s="86">
        <v>159.28</v>
      </c>
      <c r="F347" s="39">
        <v>262</v>
      </c>
      <c r="G347" s="29">
        <v>1729</v>
      </c>
      <c r="Y347" s="68" t="s">
        <v>2038</v>
      </c>
      <c r="Z347" s="68" t="s">
        <v>30</v>
      </c>
      <c r="AA347" s="68" t="s">
        <v>658</v>
      </c>
      <c r="AB347" s="68" t="s">
        <v>32</v>
      </c>
      <c r="AC347" s="68" t="s">
        <v>33</v>
      </c>
      <c r="AD347" s="2">
        <f>AD348+AD379+AD383+AD384+AD387</f>
        <v>0</v>
      </c>
    </row>
    <row r="348" spans="1:30" ht="15.75">
      <c r="A348" s="82" t="s">
        <v>2039</v>
      </c>
      <c r="B348" s="70" t="s">
        <v>2040</v>
      </c>
      <c r="C348" s="89">
        <v>1250</v>
      </c>
      <c r="D348" s="89">
        <v>320</v>
      </c>
      <c r="E348" s="86">
        <v>25.6</v>
      </c>
      <c r="F348" s="39">
        <v>20</v>
      </c>
      <c r="G348" s="29">
        <v>300</v>
      </c>
      <c r="Y348" s="68" t="s">
        <v>2039</v>
      </c>
      <c r="Z348" s="68" t="s">
        <v>30</v>
      </c>
      <c r="AA348" s="68" t="s">
        <v>2038</v>
      </c>
      <c r="AB348" s="68" t="s">
        <v>32</v>
      </c>
      <c r="AC348" s="68" t="s">
        <v>33</v>
      </c>
      <c r="AD348" s="2">
        <f>AD349+AD357+AD361+AD365+AD366+AD371</f>
        <v>0</v>
      </c>
    </row>
    <row r="349" spans="1:30" ht="30" hidden="1">
      <c r="A349" s="82" t="s">
        <v>2041</v>
      </c>
      <c r="B349" s="71" t="s">
        <v>2042</v>
      </c>
      <c r="C349" s="89">
        <v>0</v>
      </c>
      <c r="D349" s="89">
        <v>0</v>
      </c>
      <c r="E349" s="86">
        <v>0</v>
      </c>
      <c r="F349" s="39">
        <v>0</v>
      </c>
      <c r="G349" s="29">
        <v>0</v>
      </c>
      <c r="X349" s="2" t="s">
        <v>4</v>
      </c>
      <c r="Y349" s="68" t="s">
        <v>2041</v>
      </c>
      <c r="Z349" s="68" t="s">
        <v>30</v>
      </c>
      <c r="AA349" s="68" t="s">
        <v>2039</v>
      </c>
      <c r="AB349" s="68" t="s">
        <v>32</v>
      </c>
      <c r="AC349" s="68" t="s">
        <v>33</v>
      </c>
      <c r="AD349" s="2">
        <f>AD350+AD351+AD352+AD353+AD354+AD355+AD356</f>
        <v>0</v>
      </c>
    </row>
    <row r="350" spans="1:29" ht="15.75" hidden="1">
      <c r="A350" s="82" t="s">
        <v>2043</v>
      </c>
      <c r="B350" s="72" t="s">
        <v>2044</v>
      </c>
      <c r="C350" s="89">
        <v>0</v>
      </c>
      <c r="D350" s="89">
        <v>0</v>
      </c>
      <c r="E350" s="86">
        <v>0</v>
      </c>
      <c r="F350" s="39">
        <v>0</v>
      </c>
      <c r="G350" s="29">
        <v>0</v>
      </c>
      <c r="X350" s="2" t="s">
        <v>4</v>
      </c>
      <c r="Y350" s="68" t="s">
        <v>2043</v>
      </c>
      <c r="Z350" s="68" t="s">
        <v>30</v>
      </c>
      <c r="AA350" s="68" t="s">
        <v>2041</v>
      </c>
      <c r="AB350" s="68" t="s">
        <v>32</v>
      </c>
      <c r="AC350" s="68" t="s">
        <v>33</v>
      </c>
    </row>
    <row r="351" spans="1:29" ht="15.75" hidden="1">
      <c r="A351" s="82" t="s">
        <v>2045</v>
      </c>
      <c r="B351" s="72" t="s">
        <v>2110</v>
      </c>
      <c r="C351" s="89">
        <v>0</v>
      </c>
      <c r="D351" s="89">
        <v>0</v>
      </c>
      <c r="E351" s="86">
        <v>0</v>
      </c>
      <c r="F351" s="39">
        <v>0</v>
      </c>
      <c r="G351" s="29">
        <v>0</v>
      </c>
      <c r="X351" s="2" t="s">
        <v>4</v>
      </c>
      <c r="Y351" s="68" t="s">
        <v>2045</v>
      </c>
      <c r="Z351" s="68" t="s">
        <v>30</v>
      </c>
      <c r="AA351" s="68" t="s">
        <v>2041</v>
      </c>
      <c r="AB351" s="68" t="s">
        <v>36</v>
      </c>
      <c r="AC351" s="68" t="s">
        <v>33</v>
      </c>
    </row>
    <row r="352" spans="1:29" ht="30" hidden="1">
      <c r="A352" s="82" t="s">
        <v>2046</v>
      </c>
      <c r="B352" s="72" t="s">
        <v>2047</v>
      </c>
      <c r="C352" s="89">
        <v>0</v>
      </c>
      <c r="D352" s="89">
        <v>0</v>
      </c>
      <c r="E352" s="86">
        <v>0</v>
      </c>
      <c r="F352" s="39">
        <v>0</v>
      </c>
      <c r="G352" s="29">
        <v>0</v>
      </c>
      <c r="X352" s="2" t="s">
        <v>4</v>
      </c>
      <c r="Y352" s="68" t="s">
        <v>2046</v>
      </c>
      <c r="Z352" s="68" t="s">
        <v>30</v>
      </c>
      <c r="AA352" s="68" t="s">
        <v>2041</v>
      </c>
      <c r="AB352" s="68" t="s">
        <v>32</v>
      </c>
      <c r="AC352" s="68" t="s">
        <v>33</v>
      </c>
    </row>
    <row r="353" spans="1:29" ht="30" hidden="1">
      <c r="A353" s="82" t="s">
        <v>2048</v>
      </c>
      <c r="B353" s="72" t="s">
        <v>2049</v>
      </c>
      <c r="C353" s="89">
        <v>0</v>
      </c>
      <c r="D353" s="89">
        <v>0</v>
      </c>
      <c r="E353" s="86">
        <v>0</v>
      </c>
      <c r="F353" s="39">
        <v>0</v>
      </c>
      <c r="G353" s="29">
        <v>0</v>
      </c>
      <c r="X353" s="2" t="s">
        <v>4</v>
      </c>
      <c r="Y353" s="68" t="s">
        <v>2048</v>
      </c>
      <c r="Z353" s="68" t="s">
        <v>30</v>
      </c>
      <c r="AA353" s="68" t="s">
        <v>2041</v>
      </c>
      <c r="AB353" s="68" t="s">
        <v>32</v>
      </c>
      <c r="AC353" s="68" t="s">
        <v>33</v>
      </c>
    </row>
    <row r="354" spans="1:29" ht="15.75" hidden="1">
      <c r="A354" s="82" t="s">
        <v>2050</v>
      </c>
      <c r="B354" s="72" t="s">
        <v>1415</v>
      </c>
      <c r="C354" s="89">
        <v>0</v>
      </c>
      <c r="D354" s="89">
        <v>0</v>
      </c>
      <c r="E354" s="86">
        <v>0</v>
      </c>
      <c r="F354" s="39">
        <v>0</v>
      </c>
      <c r="G354" s="29">
        <v>0</v>
      </c>
      <c r="X354" s="2" t="s">
        <v>4</v>
      </c>
      <c r="Y354" s="68" t="s">
        <v>2050</v>
      </c>
      <c r="Z354" s="68" t="s">
        <v>30</v>
      </c>
      <c r="AA354" s="68" t="s">
        <v>2041</v>
      </c>
      <c r="AB354" s="68" t="s">
        <v>32</v>
      </c>
      <c r="AC354" s="68" t="s">
        <v>33</v>
      </c>
    </row>
    <row r="355" spans="1:29" ht="15.75" hidden="1">
      <c r="A355" s="82" t="s">
        <v>1416</v>
      </c>
      <c r="B355" s="72" t="s">
        <v>1417</v>
      </c>
      <c r="C355" s="89">
        <v>0</v>
      </c>
      <c r="D355" s="89">
        <v>0</v>
      </c>
      <c r="E355" s="86">
        <v>0</v>
      </c>
      <c r="F355" s="39">
        <v>0</v>
      </c>
      <c r="G355" s="29">
        <v>0</v>
      </c>
      <c r="X355" s="2" t="s">
        <v>4</v>
      </c>
      <c r="Y355" s="68" t="s">
        <v>1416</v>
      </c>
      <c r="Z355" s="68" t="s">
        <v>30</v>
      </c>
      <c r="AA355" s="68" t="s">
        <v>2041</v>
      </c>
      <c r="AB355" s="68" t="s">
        <v>32</v>
      </c>
      <c r="AC355" s="68" t="s">
        <v>33</v>
      </c>
    </row>
    <row r="356" spans="1:29" ht="15.75" hidden="1">
      <c r="A356" s="82" t="s">
        <v>1418</v>
      </c>
      <c r="B356" s="72" t="s">
        <v>1419</v>
      </c>
      <c r="C356" s="89">
        <v>0</v>
      </c>
      <c r="D356" s="89">
        <v>0</v>
      </c>
      <c r="E356" s="86">
        <v>0</v>
      </c>
      <c r="F356" s="39">
        <v>0</v>
      </c>
      <c r="G356" s="29">
        <v>0</v>
      </c>
      <c r="X356" s="2" t="s">
        <v>4</v>
      </c>
      <c r="Y356" s="68" t="s">
        <v>1418</v>
      </c>
      <c r="Z356" s="68" t="s">
        <v>30</v>
      </c>
      <c r="AA356" s="68" t="s">
        <v>2041</v>
      </c>
      <c r="AB356" s="68" t="s">
        <v>32</v>
      </c>
      <c r="AC356" s="68" t="s">
        <v>33</v>
      </c>
    </row>
    <row r="357" spans="1:30" ht="15.75" hidden="1">
      <c r="A357" s="82" t="s">
        <v>1420</v>
      </c>
      <c r="B357" s="71" t="s">
        <v>1421</v>
      </c>
      <c r="C357" s="89">
        <v>0</v>
      </c>
      <c r="D357" s="89">
        <v>0</v>
      </c>
      <c r="E357" s="86">
        <v>0</v>
      </c>
      <c r="F357" s="39">
        <v>0</v>
      </c>
      <c r="G357" s="29">
        <v>0</v>
      </c>
      <c r="X357" s="2" t="s">
        <v>4</v>
      </c>
      <c r="Y357" s="68" t="s">
        <v>1420</v>
      </c>
      <c r="Z357" s="68" t="s">
        <v>30</v>
      </c>
      <c r="AA357" s="68" t="s">
        <v>2039</v>
      </c>
      <c r="AB357" s="68" t="s">
        <v>32</v>
      </c>
      <c r="AC357" s="68" t="s">
        <v>33</v>
      </c>
      <c r="AD357" s="2">
        <f>AD358+AD359+AD360</f>
        <v>0</v>
      </c>
    </row>
    <row r="358" spans="1:29" ht="30" hidden="1">
      <c r="A358" s="82" t="s">
        <v>1422</v>
      </c>
      <c r="B358" s="72" t="s">
        <v>1423</v>
      </c>
      <c r="C358" s="89">
        <v>0</v>
      </c>
      <c r="D358" s="89">
        <v>0</v>
      </c>
      <c r="E358" s="86">
        <v>0</v>
      </c>
      <c r="F358" s="39">
        <v>0</v>
      </c>
      <c r="G358" s="29">
        <v>0</v>
      </c>
      <c r="X358" s="2" t="s">
        <v>4</v>
      </c>
      <c r="Y358" s="68" t="s">
        <v>1422</v>
      </c>
      <c r="Z358" s="68" t="s">
        <v>30</v>
      </c>
      <c r="AA358" s="68" t="s">
        <v>1420</v>
      </c>
      <c r="AB358" s="68" t="s">
        <v>32</v>
      </c>
      <c r="AC358" s="68" t="s">
        <v>33</v>
      </c>
    </row>
    <row r="359" spans="1:29" ht="30" hidden="1">
      <c r="A359" s="82" t="s">
        <v>1424</v>
      </c>
      <c r="B359" s="72" t="s">
        <v>1425</v>
      </c>
      <c r="C359" s="89">
        <v>0</v>
      </c>
      <c r="D359" s="89">
        <v>0</v>
      </c>
      <c r="E359" s="86">
        <v>0</v>
      </c>
      <c r="F359" s="39">
        <v>0</v>
      </c>
      <c r="G359" s="29">
        <v>0</v>
      </c>
      <c r="X359" s="2" t="s">
        <v>4</v>
      </c>
      <c r="Y359" s="68" t="s">
        <v>1424</v>
      </c>
      <c r="Z359" s="68" t="s">
        <v>30</v>
      </c>
      <c r="AA359" s="68" t="s">
        <v>1420</v>
      </c>
      <c r="AB359" s="68" t="s">
        <v>32</v>
      </c>
      <c r="AC359" s="68" t="s">
        <v>33</v>
      </c>
    </row>
    <row r="360" spans="1:29" ht="30" hidden="1">
      <c r="A360" s="82" t="s">
        <v>1426</v>
      </c>
      <c r="B360" s="72" t="s">
        <v>1427</v>
      </c>
      <c r="C360" s="89">
        <v>0</v>
      </c>
      <c r="D360" s="89">
        <v>0</v>
      </c>
      <c r="E360" s="86">
        <v>0</v>
      </c>
      <c r="F360" s="39">
        <v>0</v>
      </c>
      <c r="G360" s="29">
        <v>0</v>
      </c>
      <c r="X360" s="2" t="s">
        <v>4</v>
      </c>
      <c r="Y360" s="68" t="s">
        <v>1426</v>
      </c>
      <c r="Z360" s="68" t="s">
        <v>30</v>
      </c>
      <c r="AA360" s="68" t="s">
        <v>1420</v>
      </c>
      <c r="AB360" s="68" t="s">
        <v>32</v>
      </c>
      <c r="AC360" s="68" t="s">
        <v>33</v>
      </c>
    </row>
    <row r="361" spans="1:30" ht="15.75" hidden="1">
      <c r="A361" s="82" t="s">
        <v>1428</v>
      </c>
      <c r="B361" s="71" t="s">
        <v>1429</v>
      </c>
      <c r="C361" s="89">
        <v>0</v>
      </c>
      <c r="D361" s="89">
        <v>0</v>
      </c>
      <c r="E361" s="86">
        <v>0</v>
      </c>
      <c r="F361" s="39">
        <v>0</v>
      </c>
      <c r="G361" s="29">
        <v>0</v>
      </c>
      <c r="X361" s="2" t="s">
        <v>4</v>
      </c>
      <c r="Y361" s="68" t="s">
        <v>1428</v>
      </c>
      <c r="Z361" s="68" t="s">
        <v>30</v>
      </c>
      <c r="AA361" s="68" t="s">
        <v>2039</v>
      </c>
      <c r="AB361" s="68" t="s">
        <v>32</v>
      </c>
      <c r="AC361" s="68" t="s">
        <v>33</v>
      </c>
      <c r="AD361" s="2">
        <f>AD362+AD363+AD364</f>
        <v>0</v>
      </c>
    </row>
    <row r="362" spans="1:29" ht="30" hidden="1">
      <c r="A362" s="82" t="s">
        <v>1430</v>
      </c>
      <c r="B362" s="72" t="s">
        <v>1431</v>
      </c>
      <c r="C362" s="89">
        <v>0</v>
      </c>
      <c r="D362" s="89">
        <v>0</v>
      </c>
      <c r="E362" s="86">
        <v>0</v>
      </c>
      <c r="F362" s="39">
        <v>0</v>
      </c>
      <c r="G362" s="29">
        <v>0</v>
      </c>
      <c r="X362" s="2" t="s">
        <v>4</v>
      </c>
      <c r="Y362" s="68" t="s">
        <v>1430</v>
      </c>
      <c r="Z362" s="68" t="s">
        <v>30</v>
      </c>
      <c r="AA362" s="68" t="s">
        <v>1428</v>
      </c>
      <c r="AB362" s="68" t="s">
        <v>32</v>
      </c>
      <c r="AC362" s="68" t="s">
        <v>33</v>
      </c>
    </row>
    <row r="363" spans="1:29" ht="30" hidden="1">
      <c r="A363" s="82" t="s">
        <v>1432</v>
      </c>
      <c r="B363" s="72" t="s">
        <v>1433</v>
      </c>
      <c r="C363" s="89">
        <v>0</v>
      </c>
      <c r="D363" s="89">
        <v>0</v>
      </c>
      <c r="E363" s="86">
        <v>0</v>
      </c>
      <c r="F363" s="39">
        <v>0</v>
      </c>
      <c r="G363" s="29">
        <v>0</v>
      </c>
      <c r="X363" s="2" t="s">
        <v>4</v>
      </c>
      <c r="Y363" s="68" t="s">
        <v>1432</v>
      </c>
      <c r="Z363" s="68" t="s">
        <v>30</v>
      </c>
      <c r="AA363" s="68" t="s">
        <v>1428</v>
      </c>
      <c r="AB363" s="68" t="s">
        <v>32</v>
      </c>
      <c r="AC363" s="68" t="s">
        <v>33</v>
      </c>
    </row>
    <row r="364" spans="1:29" ht="30" hidden="1">
      <c r="A364" s="82" t="s">
        <v>1434</v>
      </c>
      <c r="B364" s="72" t="s">
        <v>1435</v>
      </c>
      <c r="C364" s="89">
        <v>0</v>
      </c>
      <c r="D364" s="89">
        <v>0</v>
      </c>
      <c r="E364" s="86">
        <v>0</v>
      </c>
      <c r="F364" s="39">
        <v>0</v>
      </c>
      <c r="G364" s="29">
        <v>0</v>
      </c>
      <c r="X364" s="2" t="s">
        <v>4</v>
      </c>
      <c r="Y364" s="68" t="s">
        <v>1434</v>
      </c>
      <c r="Z364" s="68" t="s">
        <v>30</v>
      </c>
      <c r="AA364" s="68" t="s">
        <v>1428</v>
      </c>
      <c r="AB364" s="68" t="s">
        <v>32</v>
      </c>
      <c r="AC364" s="68" t="s">
        <v>33</v>
      </c>
    </row>
    <row r="365" spans="1:29" ht="15.75">
      <c r="A365" s="82" t="s">
        <v>1436</v>
      </c>
      <c r="B365" s="71" t="s">
        <v>1437</v>
      </c>
      <c r="C365" s="89">
        <v>0</v>
      </c>
      <c r="D365" s="89">
        <v>320</v>
      </c>
      <c r="E365" s="86">
        <v>0</v>
      </c>
      <c r="F365" s="39">
        <v>20</v>
      </c>
      <c r="G365" s="29">
        <v>300</v>
      </c>
      <c r="Y365" s="68" t="s">
        <v>1436</v>
      </c>
      <c r="Z365" s="68" t="s">
        <v>30</v>
      </c>
      <c r="AA365" s="68" t="s">
        <v>2039</v>
      </c>
      <c r="AB365" s="68" t="s">
        <v>32</v>
      </c>
      <c r="AC365" s="68" t="s">
        <v>33</v>
      </c>
    </row>
    <row r="366" spans="1:30" ht="30" hidden="1">
      <c r="A366" s="82" t="s">
        <v>2111</v>
      </c>
      <c r="B366" s="71" t="s">
        <v>2112</v>
      </c>
      <c r="C366" s="89">
        <v>0</v>
      </c>
      <c r="D366" s="89">
        <v>0</v>
      </c>
      <c r="E366" s="86">
        <v>0</v>
      </c>
      <c r="F366" s="39">
        <v>0</v>
      </c>
      <c r="G366" s="29">
        <v>0</v>
      </c>
      <c r="X366" s="2" t="s">
        <v>4</v>
      </c>
      <c r="Y366" s="68" t="s">
        <v>2111</v>
      </c>
      <c r="Z366" s="68" t="s">
        <v>30</v>
      </c>
      <c r="AA366" s="68" t="s">
        <v>2039</v>
      </c>
      <c r="AB366" s="68" t="s">
        <v>36</v>
      </c>
      <c r="AC366" s="68" t="s">
        <v>33</v>
      </c>
      <c r="AD366" s="2">
        <f>AD367+AD368+AD369+AD370</f>
        <v>0</v>
      </c>
    </row>
    <row r="367" spans="1:29" ht="60" hidden="1">
      <c r="A367" s="82" t="s">
        <v>2113</v>
      </c>
      <c r="B367" s="72" t="s">
        <v>2114</v>
      </c>
      <c r="C367" s="89">
        <v>0</v>
      </c>
      <c r="D367" s="89">
        <v>0</v>
      </c>
      <c r="E367" s="86">
        <v>0</v>
      </c>
      <c r="F367" s="39">
        <v>0</v>
      </c>
      <c r="G367" s="29">
        <v>0</v>
      </c>
      <c r="X367" s="2" t="s">
        <v>4</v>
      </c>
      <c r="Y367" s="68" t="s">
        <v>2113</v>
      </c>
      <c r="Z367" s="68" t="s">
        <v>30</v>
      </c>
      <c r="AA367" s="68" t="s">
        <v>2111</v>
      </c>
      <c r="AB367" s="68" t="s">
        <v>36</v>
      </c>
      <c r="AC367" s="68" t="s">
        <v>33</v>
      </c>
    </row>
    <row r="368" spans="1:29" ht="45" hidden="1">
      <c r="A368" s="82" t="s">
        <v>2115</v>
      </c>
      <c r="B368" s="72" t="s">
        <v>2116</v>
      </c>
      <c r="C368" s="89">
        <v>0</v>
      </c>
      <c r="D368" s="89">
        <v>0</v>
      </c>
      <c r="E368" s="86">
        <v>0</v>
      </c>
      <c r="F368" s="39">
        <v>0</v>
      </c>
      <c r="G368" s="29">
        <v>0</v>
      </c>
      <c r="X368" s="2" t="s">
        <v>4</v>
      </c>
      <c r="Y368" s="68" t="s">
        <v>2115</v>
      </c>
      <c r="Z368" s="68" t="s">
        <v>30</v>
      </c>
      <c r="AA368" s="68" t="s">
        <v>2111</v>
      </c>
      <c r="AB368" s="68" t="s">
        <v>36</v>
      </c>
      <c r="AC368" s="68" t="s">
        <v>33</v>
      </c>
    </row>
    <row r="369" spans="1:29" ht="30" hidden="1">
      <c r="A369" s="82" t="s">
        <v>2117</v>
      </c>
      <c r="B369" s="72" t="s">
        <v>2118</v>
      </c>
      <c r="C369" s="89">
        <v>0</v>
      </c>
      <c r="D369" s="89">
        <v>0</v>
      </c>
      <c r="E369" s="86">
        <v>0</v>
      </c>
      <c r="F369" s="39">
        <v>0</v>
      </c>
      <c r="G369" s="29">
        <v>0</v>
      </c>
      <c r="X369" s="2" t="s">
        <v>4</v>
      </c>
      <c r="Y369" s="68" t="s">
        <v>2117</v>
      </c>
      <c r="Z369" s="68" t="s">
        <v>30</v>
      </c>
      <c r="AA369" s="68" t="s">
        <v>2111</v>
      </c>
      <c r="AB369" s="68" t="s">
        <v>36</v>
      </c>
      <c r="AC369" s="68" t="s">
        <v>33</v>
      </c>
    </row>
    <row r="370" spans="1:29" ht="30" hidden="1">
      <c r="A370" s="82" t="s">
        <v>2119</v>
      </c>
      <c r="B370" s="72" t="s">
        <v>2120</v>
      </c>
      <c r="C370" s="89">
        <v>0</v>
      </c>
      <c r="D370" s="89">
        <v>0</v>
      </c>
      <c r="E370" s="86">
        <v>0</v>
      </c>
      <c r="F370" s="39">
        <v>0</v>
      </c>
      <c r="G370" s="29">
        <v>0</v>
      </c>
      <c r="X370" s="2" t="s">
        <v>4</v>
      </c>
      <c r="Y370" s="68" t="s">
        <v>2119</v>
      </c>
      <c r="Z370" s="68" t="s">
        <v>30</v>
      </c>
      <c r="AA370" s="68" t="s">
        <v>2111</v>
      </c>
      <c r="AB370" s="68" t="s">
        <v>36</v>
      </c>
      <c r="AC370" s="68" t="s">
        <v>33</v>
      </c>
    </row>
    <row r="371" spans="1:30" ht="15.75" hidden="1">
      <c r="A371" s="82" t="s">
        <v>1438</v>
      </c>
      <c r="B371" s="71" t="s">
        <v>1439</v>
      </c>
      <c r="C371" s="89">
        <v>0</v>
      </c>
      <c r="D371" s="89">
        <v>0</v>
      </c>
      <c r="E371" s="86">
        <v>0</v>
      </c>
      <c r="F371" s="39">
        <v>0</v>
      </c>
      <c r="G371" s="29">
        <v>0</v>
      </c>
      <c r="X371" s="2" t="s">
        <v>4</v>
      </c>
      <c r="Y371" s="68" t="s">
        <v>1438</v>
      </c>
      <c r="Z371" s="68" t="s">
        <v>30</v>
      </c>
      <c r="AA371" s="68" t="s">
        <v>2039</v>
      </c>
      <c r="AB371" s="68" t="s">
        <v>32</v>
      </c>
      <c r="AC371" s="68" t="s">
        <v>33</v>
      </c>
      <c r="AD371" s="2">
        <f>AD372+AD373+AD374+AD375+AD376+AD377+AD378</f>
        <v>0</v>
      </c>
    </row>
    <row r="372" spans="1:29" ht="30" hidden="1">
      <c r="A372" s="82" t="s">
        <v>1440</v>
      </c>
      <c r="B372" s="72" t="s">
        <v>1441</v>
      </c>
      <c r="C372" s="89">
        <v>0</v>
      </c>
      <c r="D372" s="89">
        <v>0</v>
      </c>
      <c r="E372" s="86">
        <v>0</v>
      </c>
      <c r="F372" s="39">
        <v>0</v>
      </c>
      <c r="G372" s="29">
        <v>0</v>
      </c>
      <c r="X372" s="2" t="s">
        <v>4</v>
      </c>
      <c r="Y372" s="68" t="s">
        <v>1440</v>
      </c>
      <c r="Z372" s="68" t="s">
        <v>30</v>
      </c>
      <c r="AA372" s="68" t="s">
        <v>1438</v>
      </c>
      <c r="AB372" s="68" t="s">
        <v>32</v>
      </c>
      <c r="AC372" s="68" t="s">
        <v>33</v>
      </c>
    </row>
    <row r="373" spans="1:29" ht="15.75" hidden="1">
      <c r="A373" s="82" t="s">
        <v>1442</v>
      </c>
      <c r="B373" s="72" t="s">
        <v>659</v>
      </c>
      <c r="C373" s="89">
        <v>0</v>
      </c>
      <c r="D373" s="89">
        <v>0</v>
      </c>
      <c r="E373" s="86">
        <v>0</v>
      </c>
      <c r="F373" s="39">
        <v>0</v>
      </c>
      <c r="G373" s="29">
        <v>0</v>
      </c>
      <c r="X373" s="2" t="s">
        <v>4</v>
      </c>
      <c r="Y373" s="68" t="s">
        <v>1442</v>
      </c>
      <c r="Z373" s="68" t="s">
        <v>30</v>
      </c>
      <c r="AA373" s="68" t="s">
        <v>1438</v>
      </c>
      <c r="AB373" s="68" t="s">
        <v>32</v>
      </c>
      <c r="AC373" s="68" t="s">
        <v>33</v>
      </c>
    </row>
    <row r="374" spans="1:29" ht="30" hidden="1">
      <c r="A374" s="82" t="s">
        <v>2138</v>
      </c>
      <c r="B374" s="72" t="s">
        <v>2139</v>
      </c>
      <c r="C374" s="89">
        <v>0</v>
      </c>
      <c r="D374" s="89">
        <v>0</v>
      </c>
      <c r="E374" s="86">
        <v>0</v>
      </c>
      <c r="F374" s="39">
        <v>0</v>
      </c>
      <c r="G374" s="29">
        <v>0</v>
      </c>
      <c r="X374" s="2" t="s">
        <v>4</v>
      </c>
      <c r="Y374" s="68" t="s">
        <v>2138</v>
      </c>
      <c r="Z374" s="68" t="s">
        <v>30</v>
      </c>
      <c r="AA374" s="68" t="s">
        <v>1438</v>
      </c>
      <c r="AB374" s="68" t="s">
        <v>35</v>
      </c>
      <c r="AC374" s="68" t="s">
        <v>33</v>
      </c>
    </row>
    <row r="375" spans="1:29" ht="30" hidden="1">
      <c r="A375" s="82" t="s">
        <v>2140</v>
      </c>
      <c r="B375" s="72" t="s">
        <v>2141</v>
      </c>
      <c r="C375" s="89">
        <v>0</v>
      </c>
      <c r="D375" s="89">
        <v>0</v>
      </c>
      <c r="E375" s="86">
        <v>0</v>
      </c>
      <c r="F375" s="39">
        <v>0</v>
      </c>
      <c r="G375" s="29">
        <v>0</v>
      </c>
      <c r="X375" s="2" t="s">
        <v>4</v>
      </c>
      <c r="Y375" s="68" t="s">
        <v>2140</v>
      </c>
      <c r="Z375" s="68" t="s">
        <v>30</v>
      </c>
      <c r="AA375" s="68" t="s">
        <v>1438</v>
      </c>
      <c r="AB375" s="68" t="s">
        <v>34</v>
      </c>
      <c r="AC375" s="68" t="s">
        <v>33</v>
      </c>
    </row>
    <row r="376" spans="1:29" ht="15.75" hidden="1">
      <c r="A376" s="82" t="s">
        <v>2142</v>
      </c>
      <c r="B376" s="72" t="s">
        <v>2143</v>
      </c>
      <c r="C376" s="89">
        <v>0</v>
      </c>
      <c r="D376" s="89">
        <v>0</v>
      </c>
      <c r="E376" s="86">
        <v>0</v>
      </c>
      <c r="F376" s="39">
        <v>0</v>
      </c>
      <c r="G376" s="29">
        <v>0</v>
      </c>
      <c r="X376" s="2" t="s">
        <v>4</v>
      </c>
      <c r="Y376" s="68" t="s">
        <v>2142</v>
      </c>
      <c r="Z376" s="68" t="s">
        <v>30</v>
      </c>
      <c r="AA376" s="68" t="s">
        <v>1438</v>
      </c>
      <c r="AB376" s="68" t="s">
        <v>34</v>
      </c>
      <c r="AC376" s="68" t="s">
        <v>33</v>
      </c>
    </row>
    <row r="377" spans="1:29" ht="30" hidden="1">
      <c r="A377" s="82" t="s">
        <v>2121</v>
      </c>
      <c r="B377" s="72" t="s">
        <v>2122</v>
      </c>
      <c r="C377" s="89">
        <v>0</v>
      </c>
      <c r="D377" s="89">
        <v>0</v>
      </c>
      <c r="E377" s="86">
        <v>0</v>
      </c>
      <c r="F377" s="39">
        <v>0</v>
      </c>
      <c r="G377" s="29">
        <v>0</v>
      </c>
      <c r="X377" s="2" t="s">
        <v>4</v>
      </c>
      <c r="Y377" s="68" t="s">
        <v>2121</v>
      </c>
      <c r="Z377" s="68" t="s">
        <v>30</v>
      </c>
      <c r="AA377" s="68" t="s">
        <v>1438</v>
      </c>
      <c r="AB377" s="68" t="s">
        <v>36</v>
      </c>
      <c r="AC377" s="68" t="s">
        <v>33</v>
      </c>
    </row>
    <row r="378" spans="1:29" ht="30" hidden="1">
      <c r="A378" s="82" t="s">
        <v>660</v>
      </c>
      <c r="B378" s="72" t="s">
        <v>2144</v>
      </c>
      <c r="C378" s="89">
        <v>0</v>
      </c>
      <c r="D378" s="89">
        <v>0</v>
      </c>
      <c r="E378" s="86">
        <v>0</v>
      </c>
      <c r="F378" s="39">
        <v>0</v>
      </c>
      <c r="G378" s="29">
        <v>0</v>
      </c>
      <c r="X378" s="2" t="s">
        <v>4</v>
      </c>
      <c r="Y378" s="68" t="s">
        <v>660</v>
      </c>
      <c r="Z378" s="68" t="s">
        <v>30</v>
      </c>
      <c r="AA378" s="68" t="s">
        <v>1438</v>
      </c>
      <c r="AB378" s="68" t="s">
        <v>34</v>
      </c>
      <c r="AC378" s="68" t="s">
        <v>33</v>
      </c>
    </row>
    <row r="379" spans="1:30" ht="30" hidden="1">
      <c r="A379" s="82" t="s">
        <v>661</v>
      </c>
      <c r="B379" s="70" t="s">
        <v>662</v>
      </c>
      <c r="C379" s="89">
        <v>0</v>
      </c>
      <c r="D379" s="89">
        <v>0</v>
      </c>
      <c r="E379" s="86">
        <v>0</v>
      </c>
      <c r="F379" s="39">
        <v>0</v>
      </c>
      <c r="G379" s="29">
        <v>0</v>
      </c>
      <c r="X379" s="2" t="s">
        <v>4</v>
      </c>
      <c r="Y379" s="68" t="s">
        <v>661</v>
      </c>
      <c r="Z379" s="68" t="s">
        <v>30</v>
      </c>
      <c r="AA379" s="68" t="s">
        <v>2038</v>
      </c>
      <c r="AB379" s="68" t="s">
        <v>32</v>
      </c>
      <c r="AC379" s="68" t="s">
        <v>33</v>
      </c>
      <c r="AD379" s="2">
        <f>AD380+AD381+AD382</f>
        <v>0</v>
      </c>
    </row>
    <row r="380" spans="1:29" ht="45" hidden="1">
      <c r="A380" s="82" t="s">
        <v>663</v>
      </c>
      <c r="B380" s="71" t="s">
        <v>664</v>
      </c>
      <c r="C380" s="89">
        <v>0</v>
      </c>
      <c r="D380" s="89">
        <v>0</v>
      </c>
      <c r="E380" s="86">
        <v>0</v>
      </c>
      <c r="F380" s="39">
        <v>0</v>
      </c>
      <c r="G380" s="29">
        <v>0</v>
      </c>
      <c r="X380" s="2" t="s">
        <v>4</v>
      </c>
      <c r="Y380" s="68" t="s">
        <v>663</v>
      </c>
      <c r="Z380" s="68" t="s">
        <v>30</v>
      </c>
      <c r="AA380" s="68" t="s">
        <v>661</v>
      </c>
      <c r="AB380" s="68" t="s">
        <v>32</v>
      </c>
      <c r="AC380" s="68" t="s">
        <v>33</v>
      </c>
    </row>
    <row r="381" spans="1:29" ht="30" hidden="1">
      <c r="A381" s="82" t="s">
        <v>665</v>
      </c>
      <c r="B381" s="71" t="s">
        <v>666</v>
      </c>
      <c r="C381" s="89">
        <v>0</v>
      </c>
      <c r="D381" s="89">
        <v>0</v>
      </c>
      <c r="E381" s="86">
        <v>0</v>
      </c>
      <c r="F381" s="39">
        <v>0</v>
      </c>
      <c r="G381" s="29">
        <v>0</v>
      </c>
      <c r="X381" s="2" t="s">
        <v>4</v>
      </c>
      <c r="Y381" s="68" t="s">
        <v>665</v>
      </c>
      <c r="Z381" s="68" t="s">
        <v>30</v>
      </c>
      <c r="AA381" s="68" t="s">
        <v>661</v>
      </c>
      <c r="AB381" s="68" t="s">
        <v>32</v>
      </c>
      <c r="AC381" s="68" t="s">
        <v>33</v>
      </c>
    </row>
    <row r="382" spans="1:29" ht="30" hidden="1">
      <c r="A382" s="82" t="s">
        <v>667</v>
      </c>
      <c r="B382" s="71" t="s">
        <v>668</v>
      </c>
      <c r="C382" s="89">
        <v>0</v>
      </c>
      <c r="D382" s="89">
        <v>0</v>
      </c>
      <c r="E382" s="86">
        <v>0</v>
      </c>
      <c r="F382" s="39">
        <v>0</v>
      </c>
      <c r="G382" s="29">
        <v>0</v>
      </c>
      <c r="X382" s="2" t="s">
        <v>4</v>
      </c>
      <c r="Y382" s="68" t="s">
        <v>667</v>
      </c>
      <c r="Z382" s="68" t="s">
        <v>30</v>
      </c>
      <c r="AA382" s="68" t="s">
        <v>661</v>
      </c>
      <c r="AB382" s="68" t="s">
        <v>32</v>
      </c>
      <c r="AC382" s="68" t="s">
        <v>33</v>
      </c>
    </row>
    <row r="383" spans="1:29" ht="30">
      <c r="A383" s="82" t="s">
        <v>1311</v>
      </c>
      <c r="B383" s="70" t="s">
        <v>1312</v>
      </c>
      <c r="C383" s="89">
        <v>0</v>
      </c>
      <c r="D383" s="89">
        <v>1671</v>
      </c>
      <c r="E383" s="86">
        <v>0</v>
      </c>
      <c r="F383" s="39">
        <v>242</v>
      </c>
      <c r="G383" s="29">
        <v>1429</v>
      </c>
      <c r="Y383" s="68" t="s">
        <v>1311</v>
      </c>
      <c r="Z383" s="68" t="s">
        <v>30</v>
      </c>
      <c r="AA383" s="68" t="s">
        <v>2038</v>
      </c>
      <c r="AB383" s="68" t="s">
        <v>32</v>
      </c>
      <c r="AC383" s="68" t="s">
        <v>33</v>
      </c>
    </row>
    <row r="384" spans="1:30" ht="30" hidden="1">
      <c r="A384" s="82" t="s">
        <v>1313</v>
      </c>
      <c r="B384" s="70" t="s">
        <v>1314</v>
      </c>
      <c r="C384" s="89">
        <v>0</v>
      </c>
      <c r="D384" s="89">
        <v>0</v>
      </c>
      <c r="E384" s="86">
        <v>0</v>
      </c>
      <c r="F384" s="39">
        <v>0</v>
      </c>
      <c r="G384" s="29">
        <v>0</v>
      </c>
      <c r="X384" s="2" t="s">
        <v>4</v>
      </c>
      <c r="Y384" s="68" t="s">
        <v>1313</v>
      </c>
      <c r="Z384" s="68" t="s">
        <v>30</v>
      </c>
      <c r="AA384" s="68" t="s">
        <v>2038</v>
      </c>
      <c r="AB384" s="68" t="s">
        <v>32</v>
      </c>
      <c r="AC384" s="68" t="s">
        <v>33</v>
      </c>
      <c r="AD384" s="2">
        <f>AD385+AD386</f>
        <v>0</v>
      </c>
    </row>
    <row r="385" spans="1:29" ht="60" hidden="1">
      <c r="A385" s="82" t="s">
        <v>1315</v>
      </c>
      <c r="B385" s="71" t="s">
        <v>1393</v>
      </c>
      <c r="C385" s="89">
        <v>0</v>
      </c>
      <c r="D385" s="89">
        <v>0</v>
      </c>
      <c r="E385" s="86">
        <v>0</v>
      </c>
      <c r="F385" s="39">
        <v>0</v>
      </c>
      <c r="G385" s="29">
        <v>0</v>
      </c>
      <c r="X385" s="2" t="s">
        <v>4</v>
      </c>
      <c r="Y385" s="68" t="s">
        <v>1315</v>
      </c>
      <c r="Z385" s="68" t="s">
        <v>30</v>
      </c>
      <c r="AA385" s="68" t="s">
        <v>1313</v>
      </c>
      <c r="AB385" s="68" t="s">
        <v>38</v>
      </c>
      <c r="AC385" s="68" t="s">
        <v>33</v>
      </c>
    </row>
    <row r="386" spans="1:29" ht="45" hidden="1">
      <c r="A386" s="82" t="s">
        <v>1316</v>
      </c>
      <c r="B386" s="71" t="s">
        <v>1600</v>
      </c>
      <c r="C386" s="89">
        <v>0</v>
      </c>
      <c r="D386" s="89">
        <v>0</v>
      </c>
      <c r="E386" s="86">
        <v>0</v>
      </c>
      <c r="F386" s="39">
        <v>0</v>
      </c>
      <c r="G386" s="29">
        <v>0</v>
      </c>
      <c r="X386" s="2" t="s">
        <v>4</v>
      </c>
      <c r="Y386" s="68" t="s">
        <v>1316</v>
      </c>
      <c r="Z386" s="68" t="s">
        <v>30</v>
      </c>
      <c r="AA386" s="68" t="s">
        <v>1313</v>
      </c>
      <c r="AB386" s="68" t="s">
        <v>32</v>
      </c>
      <c r="AC386" s="68" t="s">
        <v>33</v>
      </c>
    </row>
    <row r="387" spans="1:29" ht="30" hidden="1">
      <c r="A387" s="82" t="s">
        <v>1601</v>
      </c>
      <c r="B387" s="70" t="s">
        <v>1602</v>
      </c>
      <c r="C387" s="89">
        <v>0</v>
      </c>
      <c r="D387" s="89">
        <v>0</v>
      </c>
      <c r="E387" s="86">
        <v>0</v>
      </c>
      <c r="F387" s="39">
        <v>0</v>
      </c>
      <c r="G387" s="29">
        <v>0</v>
      </c>
      <c r="X387" s="2" t="s">
        <v>4</v>
      </c>
      <c r="Y387" s="68" t="s">
        <v>1601</v>
      </c>
      <c r="Z387" s="68" t="s">
        <v>30</v>
      </c>
      <c r="AA387" s="68" t="s">
        <v>2038</v>
      </c>
      <c r="AB387" s="68" t="s">
        <v>32</v>
      </c>
      <c r="AC387" s="68" t="s">
        <v>33</v>
      </c>
    </row>
    <row r="388" spans="1:30" ht="15.75">
      <c r="A388" s="82" t="s">
        <v>1603</v>
      </c>
      <c r="B388" s="69" t="s">
        <v>744</v>
      </c>
      <c r="C388" s="89">
        <v>250</v>
      </c>
      <c r="D388" s="89">
        <v>5699</v>
      </c>
      <c r="E388" s="86">
        <v>2279.6</v>
      </c>
      <c r="F388" s="39">
        <v>-240</v>
      </c>
      <c r="G388" s="29">
        <v>5939</v>
      </c>
      <c r="Y388" s="68" t="s">
        <v>1603</v>
      </c>
      <c r="Z388" s="68" t="s">
        <v>30</v>
      </c>
      <c r="AA388" s="68" t="s">
        <v>658</v>
      </c>
      <c r="AB388" s="68" t="s">
        <v>32</v>
      </c>
      <c r="AC388" s="68" t="s">
        <v>33</v>
      </c>
      <c r="AD388" s="2">
        <f>AD389+AD396+AD406</f>
        <v>0</v>
      </c>
    </row>
    <row r="389" spans="1:30" ht="15.75" hidden="1">
      <c r="A389" s="82" t="s">
        <v>1604</v>
      </c>
      <c r="B389" s="70" t="s">
        <v>1605</v>
      </c>
      <c r="C389" s="89">
        <v>0</v>
      </c>
      <c r="D389" s="89">
        <v>0</v>
      </c>
      <c r="E389" s="86">
        <v>0</v>
      </c>
      <c r="F389" s="39">
        <v>0</v>
      </c>
      <c r="G389" s="29">
        <v>0</v>
      </c>
      <c r="X389" s="2" t="s">
        <v>4</v>
      </c>
      <c r="Y389" s="68" t="s">
        <v>1604</v>
      </c>
      <c r="Z389" s="68" t="s">
        <v>30</v>
      </c>
      <c r="AA389" s="68" t="s">
        <v>1603</v>
      </c>
      <c r="AB389" s="68" t="s">
        <v>32</v>
      </c>
      <c r="AC389" s="68" t="s">
        <v>33</v>
      </c>
      <c r="AD389" s="2">
        <f>AD390+AD391+AD392+AD393+AD394+AD395</f>
        <v>0</v>
      </c>
    </row>
    <row r="390" spans="1:29" ht="30" hidden="1">
      <c r="A390" s="82" t="s">
        <v>1606</v>
      </c>
      <c r="B390" s="71" t="s">
        <v>1607</v>
      </c>
      <c r="C390" s="89">
        <v>0</v>
      </c>
      <c r="D390" s="89">
        <v>0</v>
      </c>
      <c r="E390" s="86">
        <v>0</v>
      </c>
      <c r="F390" s="39">
        <v>0</v>
      </c>
      <c r="G390" s="29">
        <v>0</v>
      </c>
      <c r="X390" s="2" t="s">
        <v>4</v>
      </c>
      <c r="Y390" s="68" t="s">
        <v>1606</v>
      </c>
      <c r="Z390" s="68" t="s">
        <v>30</v>
      </c>
      <c r="AA390" s="68" t="s">
        <v>1604</v>
      </c>
      <c r="AB390" s="68" t="s">
        <v>32</v>
      </c>
      <c r="AC390" s="68" t="s">
        <v>33</v>
      </c>
    </row>
    <row r="391" spans="1:29" ht="45" hidden="1">
      <c r="A391" s="82" t="s">
        <v>1608</v>
      </c>
      <c r="B391" s="71" t="s">
        <v>1609</v>
      </c>
      <c r="C391" s="89">
        <v>0</v>
      </c>
      <c r="D391" s="89">
        <v>0</v>
      </c>
      <c r="E391" s="86">
        <v>0</v>
      </c>
      <c r="F391" s="39">
        <v>0</v>
      </c>
      <c r="G391" s="29">
        <v>0</v>
      </c>
      <c r="X391" s="2" t="s">
        <v>4</v>
      </c>
      <c r="Y391" s="68" t="s">
        <v>1608</v>
      </c>
      <c r="Z391" s="68" t="s">
        <v>30</v>
      </c>
      <c r="AA391" s="68" t="s">
        <v>1604</v>
      </c>
      <c r="AB391" s="68" t="s">
        <v>32</v>
      </c>
      <c r="AC391" s="68" t="s">
        <v>33</v>
      </c>
    </row>
    <row r="392" spans="1:29" ht="30" hidden="1">
      <c r="A392" s="82" t="s">
        <v>1610</v>
      </c>
      <c r="B392" s="71" t="s">
        <v>1611</v>
      </c>
      <c r="C392" s="89">
        <v>0</v>
      </c>
      <c r="D392" s="89">
        <v>0</v>
      </c>
      <c r="E392" s="86">
        <v>0</v>
      </c>
      <c r="F392" s="39">
        <v>0</v>
      </c>
      <c r="G392" s="29">
        <v>0</v>
      </c>
      <c r="X392" s="2" t="s">
        <v>4</v>
      </c>
      <c r="Y392" s="68" t="s">
        <v>1610</v>
      </c>
      <c r="Z392" s="68" t="s">
        <v>30</v>
      </c>
      <c r="AA392" s="68" t="s">
        <v>1604</v>
      </c>
      <c r="AB392" s="68" t="s">
        <v>32</v>
      </c>
      <c r="AC392" s="68" t="s">
        <v>33</v>
      </c>
    </row>
    <row r="393" spans="1:29" ht="45" hidden="1">
      <c r="A393" s="82" t="s">
        <v>1612</v>
      </c>
      <c r="B393" s="71" t="s">
        <v>1613</v>
      </c>
      <c r="C393" s="89">
        <v>0</v>
      </c>
      <c r="D393" s="89">
        <v>0</v>
      </c>
      <c r="E393" s="86">
        <v>0</v>
      </c>
      <c r="F393" s="39">
        <v>0</v>
      </c>
      <c r="G393" s="29">
        <v>0</v>
      </c>
      <c r="X393" s="2" t="s">
        <v>4</v>
      </c>
      <c r="Y393" s="68" t="s">
        <v>1612</v>
      </c>
      <c r="Z393" s="68" t="s">
        <v>30</v>
      </c>
      <c r="AA393" s="68" t="s">
        <v>1604</v>
      </c>
      <c r="AB393" s="68" t="s">
        <v>32</v>
      </c>
      <c r="AC393" s="68" t="s">
        <v>33</v>
      </c>
    </row>
    <row r="394" spans="1:29" ht="45" hidden="1">
      <c r="A394" s="82" t="s">
        <v>2145</v>
      </c>
      <c r="B394" s="71" t="s">
        <v>2146</v>
      </c>
      <c r="C394" s="89">
        <v>0</v>
      </c>
      <c r="D394" s="89">
        <v>0</v>
      </c>
      <c r="E394" s="86">
        <v>0</v>
      </c>
      <c r="F394" s="39">
        <v>0</v>
      </c>
      <c r="G394" s="29">
        <v>0</v>
      </c>
      <c r="X394" s="2" t="s">
        <v>4</v>
      </c>
      <c r="Y394" s="68" t="s">
        <v>2145</v>
      </c>
      <c r="Z394" s="68" t="s">
        <v>30</v>
      </c>
      <c r="AA394" s="68" t="s">
        <v>1604</v>
      </c>
      <c r="AB394" s="68" t="s">
        <v>34</v>
      </c>
      <c r="AC394" s="68" t="s">
        <v>33</v>
      </c>
    </row>
    <row r="395" spans="1:29" ht="30" hidden="1">
      <c r="A395" s="82" t="s">
        <v>1614</v>
      </c>
      <c r="B395" s="71" t="s">
        <v>1615</v>
      </c>
      <c r="C395" s="89">
        <v>0</v>
      </c>
      <c r="D395" s="89">
        <v>0</v>
      </c>
      <c r="E395" s="86">
        <v>0</v>
      </c>
      <c r="F395" s="39">
        <v>0</v>
      </c>
      <c r="G395" s="29">
        <v>0</v>
      </c>
      <c r="X395" s="2" t="s">
        <v>4</v>
      </c>
      <c r="Y395" s="68" t="s">
        <v>1614</v>
      </c>
      <c r="Z395" s="68" t="s">
        <v>30</v>
      </c>
      <c r="AA395" s="68" t="s">
        <v>1604</v>
      </c>
      <c r="AB395" s="68" t="s">
        <v>32</v>
      </c>
      <c r="AC395" s="68" t="s">
        <v>33</v>
      </c>
    </row>
    <row r="396" spans="1:30" ht="30">
      <c r="A396" s="82" t="s">
        <v>1616</v>
      </c>
      <c r="B396" s="70" t="s">
        <v>1617</v>
      </c>
      <c r="C396" s="89">
        <v>250</v>
      </c>
      <c r="D396" s="89">
        <v>384</v>
      </c>
      <c r="E396" s="86">
        <v>153.6</v>
      </c>
      <c r="F396" s="39">
        <v>120</v>
      </c>
      <c r="G396" s="29">
        <v>264</v>
      </c>
      <c r="Y396" s="68" t="s">
        <v>1616</v>
      </c>
      <c r="Z396" s="68" t="s">
        <v>30</v>
      </c>
      <c r="AA396" s="68" t="s">
        <v>1603</v>
      </c>
      <c r="AB396" s="68" t="s">
        <v>32</v>
      </c>
      <c r="AC396" s="68" t="s">
        <v>33</v>
      </c>
      <c r="AD396" s="2">
        <f>AD397+AD398+AD399+AD400+AD401+AD402+AD403+AD404+AD405</f>
        <v>0</v>
      </c>
    </row>
    <row r="397" spans="1:29" ht="45" hidden="1">
      <c r="A397" s="82" t="s">
        <v>1618</v>
      </c>
      <c r="B397" s="71" t="s">
        <v>1619</v>
      </c>
      <c r="C397" s="89">
        <v>0</v>
      </c>
      <c r="D397" s="89">
        <v>0</v>
      </c>
      <c r="E397" s="86">
        <v>0</v>
      </c>
      <c r="F397" s="39">
        <v>0</v>
      </c>
      <c r="G397" s="29">
        <v>0</v>
      </c>
      <c r="X397" s="2" t="s">
        <v>4</v>
      </c>
      <c r="Y397" s="68" t="s">
        <v>1618</v>
      </c>
      <c r="Z397" s="68" t="s">
        <v>30</v>
      </c>
      <c r="AA397" s="68" t="s">
        <v>1616</v>
      </c>
      <c r="AB397" s="68" t="s">
        <v>32</v>
      </c>
      <c r="AC397" s="68" t="s">
        <v>33</v>
      </c>
    </row>
    <row r="398" spans="1:29" ht="30" hidden="1">
      <c r="A398" s="82" t="s">
        <v>1620</v>
      </c>
      <c r="B398" s="71" t="s">
        <v>1621</v>
      </c>
      <c r="C398" s="89">
        <v>0</v>
      </c>
      <c r="D398" s="89">
        <v>0</v>
      </c>
      <c r="E398" s="86">
        <v>0</v>
      </c>
      <c r="F398" s="39">
        <v>0</v>
      </c>
      <c r="G398" s="29">
        <v>0</v>
      </c>
      <c r="X398" s="2" t="s">
        <v>4</v>
      </c>
      <c r="Y398" s="68" t="s">
        <v>1620</v>
      </c>
      <c r="Z398" s="68" t="s">
        <v>30</v>
      </c>
      <c r="AA398" s="68" t="s">
        <v>1616</v>
      </c>
      <c r="AB398" s="68" t="s">
        <v>32</v>
      </c>
      <c r="AC398" s="68" t="s">
        <v>33</v>
      </c>
    </row>
    <row r="399" spans="1:29" ht="45" hidden="1">
      <c r="A399" s="82" t="s">
        <v>1622</v>
      </c>
      <c r="B399" s="71" t="s">
        <v>1623</v>
      </c>
      <c r="C399" s="89">
        <v>0</v>
      </c>
      <c r="D399" s="89">
        <v>0</v>
      </c>
      <c r="E399" s="86">
        <v>0</v>
      </c>
      <c r="F399" s="39">
        <v>0</v>
      </c>
      <c r="G399" s="29">
        <v>0</v>
      </c>
      <c r="X399" s="2" t="s">
        <v>4</v>
      </c>
      <c r="Y399" s="68" t="s">
        <v>1622</v>
      </c>
      <c r="Z399" s="68" t="s">
        <v>30</v>
      </c>
      <c r="AA399" s="68" t="s">
        <v>1616</v>
      </c>
      <c r="AB399" s="68" t="s">
        <v>32</v>
      </c>
      <c r="AC399" s="68" t="s">
        <v>33</v>
      </c>
    </row>
    <row r="400" spans="1:29" ht="45">
      <c r="A400" s="82" t="s">
        <v>1624</v>
      </c>
      <c r="B400" s="71" t="s">
        <v>1625</v>
      </c>
      <c r="C400" s="89">
        <v>0</v>
      </c>
      <c r="D400" s="89">
        <v>384</v>
      </c>
      <c r="E400" s="86">
        <v>0</v>
      </c>
      <c r="F400" s="39">
        <v>120</v>
      </c>
      <c r="G400" s="29">
        <v>264</v>
      </c>
      <c r="Y400" s="68" t="s">
        <v>1624</v>
      </c>
      <c r="Z400" s="68" t="s">
        <v>30</v>
      </c>
      <c r="AA400" s="68" t="s">
        <v>1616</v>
      </c>
      <c r="AB400" s="68" t="s">
        <v>32</v>
      </c>
      <c r="AC400" s="68" t="s">
        <v>33</v>
      </c>
    </row>
    <row r="401" spans="1:29" ht="60" hidden="1">
      <c r="A401" s="82" t="s">
        <v>1626</v>
      </c>
      <c r="B401" s="71" t="s">
        <v>1627</v>
      </c>
      <c r="C401" s="89">
        <v>0</v>
      </c>
      <c r="D401" s="89">
        <v>0</v>
      </c>
      <c r="E401" s="86">
        <v>0</v>
      </c>
      <c r="F401" s="39">
        <v>0</v>
      </c>
      <c r="G401" s="29">
        <v>0</v>
      </c>
      <c r="X401" s="2" t="s">
        <v>4</v>
      </c>
      <c r="Y401" s="68" t="s">
        <v>1626</v>
      </c>
      <c r="Z401" s="68" t="s">
        <v>30</v>
      </c>
      <c r="AA401" s="68" t="s">
        <v>1616</v>
      </c>
      <c r="AB401" s="68" t="s">
        <v>32</v>
      </c>
      <c r="AC401" s="68" t="s">
        <v>33</v>
      </c>
    </row>
    <row r="402" spans="1:29" ht="30" hidden="1">
      <c r="A402" s="82" t="s">
        <v>1628</v>
      </c>
      <c r="B402" s="71" t="s">
        <v>1629</v>
      </c>
      <c r="C402" s="89">
        <v>0</v>
      </c>
      <c r="D402" s="89">
        <v>0</v>
      </c>
      <c r="E402" s="86">
        <v>0</v>
      </c>
      <c r="F402" s="39">
        <v>0</v>
      </c>
      <c r="G402" s="29">
        <v>0</v>
      </c>
      <c r="X402" s="2" t="s">
        <v>4</v>
      </c>
      <c r="Y402" s="68" t="s">
        <v>1628</v>
      </c>
      <c r="Z402" s="68" t="s">
        <v>30</v>
      </c>
      <c r="AA402" s="68" t="s">
        <v>1616</v>
      </c>
      <c r="AB402" s="68" t="s">
        <v>32</v>
      </c>
      <c r="AC402" s="68" t="s">
        <v>33</v>
      </c>
    </row>
    <row r="403" spans="1:29" ht="30" hidden="1">
      <c r="A403" s="82" t="s">
        <v>1630</v>
      </c>
      <c r="B403" s="71" t="s">
        <v>1631</v>
      </c>
      <c r="C403" s="89">
        <v>0</v>
      </c>
      <c r="D403" s="89">
        <v>0</v>
      </c>
      <c r="E403" s="86">
        <v>0</v>
      </c>
      <c r="F403" s="39">
        <v>0</v>
      </c>
      <c r="G403" s="29">
        <v>0</v>
      </c>
      <c r="X403" s="2" t="s">
        <v>4</v>
      </c>
      <c r="Y403" s="68" t="s">
        <v>1630</v>
      </c>
      <c r="Z403" s="68" t="s">
        <v>30</v>
      </c>
      <c r="AA403" s="68" t="s">
        <v>1616</v>
      </c>
      <c r="AB403" s="68" t="s">
        <v>32</v>
      </c>
      <c r="AC403" s="68" t="s">
        <v>33</v>
      </c>
    </row>
    <row r="404" spans="1:29" ht="30" hidden="1">
      <c r="A404" s="82" t="s">
        <v>1632</v>
      </c>
      <c r="B404" s="71" t="s">
        <v>1633</v>
      </c>
      <c r="C404" s="89">
        <v>0</v>
      </c>
      <c r="D404" s="89">
        <v>0</v>
      </c>
      <c r="E404" s="86">
        <v>0</v>
      </c>
      <c r="F404" s="39">
        <v>0</v>
      </c>
      <c r="G404" s="29">
        <v>0</v>
      </c>
      <c r="X404" s="2" t="s">
        <v>4</v>
      </c>
      <c r="Y404" s="68" t="s">
        <v>1632</v>
      </c>
      <c r="Z404" s="68" t="s">
        <v>30</v>
      </c>
      <c r="AA404" s="68" t="s">
        <v>1616</v>
      </c>
      <c r="AB404" s="68" t="s">
        <v>32</v>
      </c>
      <c r="AC404" s="68" t="s">
        <v>33</v>
      </c>
    </row>
    <row r="405" spans="1:29" ht="30" hidden="1">
      <c r="A405" s="82" t="s">
        <v>1634</v>
      </c>
      <c r="B405" s="71" t="s">
        <v>1635</v>
      </c>
      <c r="C405" s="89">
        <v>0</v>
      </c>
      <c r="D405" s="89">
        <v>0</v>
      </c>
      <c r="E405" s="86">
        <v>0</v>
      </c>
      <c r="F405" s="39">
        <v>0</v>
      </c>
      <c r="G405" s="29">
        <v>0</v>
      </c>
      <c r="X405" s="2" t="s">
        <v>4</v>
      </c>
      <c r="Y405" s="68" t="s">
        <v>1634</v>
      </c>
      <c r="Z405" s="68" t="s">
        <v>30</v>
      </c>
      <c r="AA405" s="68" t="s">
        <v>1616</v>
      </c>
      <c r="AB405" s="68" t="s">
        <v>32</v>
      </c>
      <c r="AC405" s="68" t="s">
        <v>33</v>
      </c>
    </row>
    <row r="406" spans="1:30" ht="15.75">
      <c r="A406" s="82" t="s">
        <v>1636</v>
      </c>
      <c r="B406" s="70" t="s">
        <v>1637</v>
      </c>
      <c r="C406" s="89">
        <v>0</v>
      </c>
      <c r="D406" s="89">
        <v>5315</v>
      </c>
      <c r="E406" s="86">
        <v>0</v>
      </c>
      <c r="F406" s="39">
        <v>-360</v>
      </c>
      <c r="G406" s="29">
        <v>5675</v>
      </c>
      <c r="Y406" s="68" t="s">
        <v>1636</v>
      </c>
      <c r="Z406" s="68" t="s">
        <v>30</v>
      </c>
      <c r="AA406" s="68" t="s">
        <v>1603</v>
      </c>
      <c r="AB406" s="68" t="s">
        <v>32</v>
      </c>
      <c r="AC406" s="68" t="s">
        <v>33</v>
      </c>
      <c r="AD406" s="2">
        <f>AD407+AD411+AD412+AD413+AD414+AD415+AD416+AD417+AD418</f>
        <v>0</v>
      </c>
    </row>
    <row r="407" spans="1:30" ht="15.75" hidden="1">
      <c r="A407" s="82" t="s">
        <v>1638</v>
      </c>
      <c r="B407" s="71" t="s">
        <v>1639</v>
      </c>
      <c r="C407" s="89">
        <v>0</v>
      </c>
      <c r="D407" s="89">
        <v>0</v>
      </c>
      <c r="E407" s="86">
        <v>0</v>
      </c>
      <c r="F407" s="39">
        <v>0</v>
      </c>
      <c r="G407" s="29">
        <v>0</v>
      </c>
      <c r="X407" s="2" t="s">
        <v>4</v>
      </c>
      <c r="Y407" s="68" t="s">
        <v>1638</v>
      </c>
      <c r="Z407" s="68" t="s">
        <v>30</v>
      </c>
      <c r="AA407" s="68" t="s">
        <v>1636</v>
      </c>
      <c r="AB407" s="68" t="s">
        <v>32</v>
      </c>
      <c r="AC407" s="68" t="s">
        <v>33</v>
      </c>
      <c r="AD407" s="2">
        <f>AD408+AD409+AD410</f>
        <v>0</v>
      </c>
    </row>
    <row r="408" spans="1:29" ht="30" hidden="1">
      <c r="A408" s="82" t="s">
        <v>1640</v>
      </c>
      <c r="B408" s="72" t="s">
        <v>1641</v>
      </c>
      <c r="C408" s="89">
        <v>0</v>
      </c>
      <c r="D408" s="89">
        <v>0</v>
      </c>
      <c r="E408" s="86">
        <v>0</v>
      </c>
      <c r="F408" s="39">
        <v>0</v>
      </c>
      <c r="G408" s="29">
        <v>0</v>
      </c>
      <c r="X408" s="2" t="s">
        <v>4</v>
      </c>
      <c r="Y408" s="68" t="s">
        <v>1640</v>
      </c>
      <c r="Z408" s="68" t="s">
        <v>30</v>
      </c>
      <c r="AA408" s="68" t="s">
        <v>1638</v>
      </c>
      <c r="AB408" s="68" t="s">
        <v>32</v>
      </c>
      <c r="AC408" s="68" t="s">
        <v>33</v>
      </c>
    </row>
    <row r="409" spans="1:29" ht="15.75" hidden="1">
      <c r="A409" s="82" t="s">
        <v>1642</v>
      </c>
      <c r="B409" s="72" t="s">
        <v>672</v>
      </c>
      <c r="C409" s="89">
        <v>0</v>
      </c>
      <c r="D409" s="89">
        <v>0</v>
      </c>
      <c r="E409" s="86">
        <v>0</v>
      </c>
      <c r="F409" s="39">
        <v>0</v>
      </c>
      <c r="G409" s="29">
        <v>0</v>
      </c>
      <c r="X409" s="2" t="s">
        <v>4</v>
      </c>
      <c r="Y409" s="68" t="s">
        <v>1642</v>
      </c>
      <c r="Z409" s="68" t="s">
        <v>30</v>
      </c>
      <c r="AA409" s="68" t="s">
        <v>1638</v>
      </c>
      <c r="AB409" s="68" t="s">
        <v>32</v>
      </c>
      <c r="AC409" s="68" t="s">
        <v>33</v>
      </c>
    </row>
    <row r="410" spans="1:29" ht="30" hidden="1">
      <c r="A410" s="82" t="s">
        <v>673</v>
      </c>
      <c r="B410" s="72" t="s">
        <v>674</v>
      </c>
      <c r="C410" s="89">
        <v>0</v>
      </c>
      <c r="D410" s="89">
        <v>0</v>
      </c>
      <c r="E410" s="86">
        <v>0</v>
      </c>
      <c r="F410" s="39">
        <v>0</v>
      </c>
      <c r="G410" s="29">
        <v>0</v>
      </c>
      <c r="X410" s="2" t="s">
        <v>4</v>
      </c>
      <c r="Y410" s="68" t="s">
        <v>673</v>
      </c>
      <c r="Z410" s="68" t="s">
        <v>30</v>
      </c>
      <c r="AA410" s="68" t="s">
        <v>1638</v>
      </c>
      <c r="AB410" s="68" t="s">
        <v>32</v>
      </c>
      <c r="AC410" s="68" t="s">
        <v>33</v>
      </c>
    </row>
    <row r="411" spans="1:29" ht="30" hidden="1">
      <c r="A411" s="82" t="s">
        <v>675</v>
      </c>
      <c r="B411" s="71" t="s">
        <v>676</v>
      </c>
      <c r="C411" s="89">
        <v>0</v>
      </c>
      <c r="D411" s="89">
        <v>0</v>
      </c>
      <c r="E411" s="86">
        <v>0</v>
      </c>
      <c r="F411" s="39">
        <v>0</v>
      </c>
      <c r="G411" s="29">
        <v>0</v>
      </c>
      <c r="X411" s="2" t="s">
        <v>4</v>
      </c>
      <c r="Y411" s="68" t="s">
        <v>675</v>
      </c>
      <c r="Z411" s="68" t="s">
        <v>30</v>
      </c>
      <c r="AA411" s="68" t="s">
        <v>1636</v>
      </c>
      <c r="AB411" s="68" t="s">
        <v>32</v>
      </c>
      <c r="AC411" s="68" t="s">
        <v>33</v>
      </c>
    </row>
    <row r="412" spans="1:29" ht="30" hidden="1">
      <c r="A412" s="82" t="s">
        <v>677</v>
      </c>
      <c r="B412" s="71" t="s">
        <v>678</v>
      </c>
      <c r="C412" s="89">
        <v>0</v>
      </c>
      <c r="D412" s="89">
        <v>0</v>
      </c>
      <c r="E412" s="86">
        <v>0</v>
      </c>
      <c r="F412" s="39">
        <v>0</v>
      </c>
      <c r="G412" s="29">
        <v>0</v>
      </c>
      <c r="X412" s="2" t="s">
        <v>4</v>
      </c>
      <c r="Y412" s="68" t="s">
        <v>677</v>
      </c>
      <c r="Z412" s="68" t="s">
        <v>30</v>
      </c>
      <c r="AA412" s="68" t="s">
        <v>1636</v>
      </c>
      <c r="AB412" s="68" t="s">
        <v>32</v>
      </c>
      <c r="AC412" s="68" t="s">
        <v>33</v>
      </c>
    </row>
    <row r="413" spans="1:29" ht="45" hidden="1">
      <c r="A413" s="82" t="s">
        <v>679</v>
      </c>
      <c r="B413" s="71" t="s">
        <v>2136</v>
      </c>
      <c r="C413" s="89">
        <v>0</v>
      </c>
      <c r="D413" s="89">
        <v>0</v>
      </c>
      <c r="E413" s="86">
        <v>0</v>
      </c>
      <c r="F413" s="39">
        <v>0</v>
      </c>
      <c r="G413" s="29">
        <v>0</v>
      </c>
      <c r="X413" s="2" t="s">
        <v>4</v>
      </c>
      <c r="Y413" s="68" t="s">
        <v>679</v>
      </c>
      <c r="Z413" s="68" t="s">
        <v>30</v>
      </c>
      <c r="AA413" s="68" t="s">
        <v>1636</v>
      </c>
      <c r="AB413" s="68" t="s">
        <v>32</v>
      </c>
      <c r="AC413" s="68" t="s">
        <v>33</v>
      </c>
    </row>
    <row r="414" spans="1:29" ht="15.75" hidden="1">
      <c r="A414" s="82" t="s">
        <v>680</v>
      </c>
      <c r="B414" s="71" t="s">
        <v>681</v>
      </c>
      <c r="C414" s="89">
        <v>0</v>
      </c>
      <c r="D414" s="89">
        <v>0</v>
      </c>
      <c r="E414" s="86">
        <v>0</v>
      </c>
      <c r="F414" s="39">
        <v>0</v>
      </c>
      <c r="G414" s="29">
        <v>0</v>
      </c>
      <c r="X414" s="2" t="s">
        <v>4</v>
      </c>
      <c r="Y414" s="68" t="s">
        <v>680</v>
      </c>
      <c r="Z414" s="68" t="s">
        <v>30</v>
      </c>
      <c r="AA414" s="68" t="s">
        <v>1636</v>
      </c>
      <c r="AB414" s="68" t="s">
        <v>32</v>
      </c>
      <c r="AC414" s="68" t="s">
        <v>33</v>
      </c>
    </row>
    <row r="415" spans="1:29" ht="15.75" hidden="1">
      <c r="A415" s="82" t="s">
        <v>682</v>
      </c>
      <c r="B415" s="71" t="s">
        <v>683</v>
      </c>
      <c r="C415" s="89">
        <v>0</v>
      </c>
      <c r="D415" s="89">
        <v>0</v>
      </c>
      <c r="E415" s="86">
        <v>0</v>
      </c>
      <c r="F415" s="39">
        <v>0</v>
      </c>
      <c r="G415" s="29">
        <v>0</v>
      </c>
      <c r="X415" s="2" t="s">
        <v>4</v>
      </c>
      <c r="Y415" s="68" t="s">
        <v>682</v>
      </c>
      <c r="Z415" s="68" t="s">
        <v>30</v>
      </c>
      <c r="AA415" s="68" t="s">
        <v>1636</v>
      </c>
      <c r="AB415" s="68" t="s">
        <v>32</v>
      </c>
      <c r="AC415" s="68" t="s">
        <v>33</v>
      </c>
    </row>
    <row r="416" spans="1:29" ht="15.75" hidden="1">
      <c r="A416" s="82" t="s">
        <v>684</v>
      </c>
      <c r="B416" s="71" t="s">
        <v>685</v>
      </c>
      <c r="C416" s="89">
        <v>0</v>
      </c>
      <c r="D416" s="89">
        <v>0</v>
      </c>
      <c r="E416" s="86">
        <v>0</v>
      </c>
      <c r="F416" s="39">
        <v>0</v>
      </c>
      <c r="G416" s="29">
        <v>0</v>
      </c>
      <c r="X416" s="2" t="s">
        <v>4</v>
      </c>
      <c r="Y416" s="68" t="s">
        <v>684</v>
      </c>
      <c r="Z416" s="68" t="s">
        <v>30</v>
      </c>
      <c r="AA416" s="68" t="s">
        <v>1636</v>
      </c>
      <c r="AB416" s="68" t="s">
        <v>32</v>
      </c>
      <c r="AC416" s="68" t="s">
        <v>33</v>
      </c>
    </row>
    <row r="417" spans="1:29" ht="45" hidden="1">
      <c r="A417" s="82" t="s">
        <v>686</v>
      </c>
      <c r="B417" s="71" t="s">
        <v>687</v>
      </c>
      <c r="C417" s="89">
        <v>0</v>
      </c>
      <c r="D417" s="89">
        <v>0</v>
      </c>
      <c r="E417" s="86">
        <v>0</v>
      </c>
      <c r="F417" s="39">
        <v>0</v>
      </c>
      <c r="G417" s="29">
        <v>0</v>
      </c>
      <c r="X417" s="2" t="s">
        <v>4</v>
      </c>
      <c r="Y417" s="68" t="s">
        <v>686</v>
      </c>
      <c r="Z417" s="68" t="s">
        <v>30</v>
      </c>
      <c r="AA417" s="68" t="s">
        <v>1636</v>
      </c>
      <c r="AB417" s="68" t="s">
        <v>32</v>
      </c>
      <c r="AC417" s="68" t="s">
        <v>33</v>
      </c>
    </row>
    <row r="418" spans="1:30" ht="15.75">
      <c r="A418" s="82" t="s">
        <v>688</v>
      </c>
      <c r="B418" s="71" t="s">
        <v>689</v>
      </c>
      <c r="C418" s="89">
        <v>0</v>
      </c>
      <c r="D418" s="89">
        <v>5315</v>
      </c>
      <c r="E418" s="86">
        <v>0</v>
      </c>
      <c r="F418" s="39">
        <v>-360</v>
      </c>
      <c r="G418" s="29">
        <v>5675</v>
      </c>
      <c r="Y418" s="68" t="s">
        <v>688</v>
      </c>
      <c r="Z418" s="68" t="s">
        <v>30</v>
      </c>
      <c r="AA418" s="68" t="s">
        <v>1636</v>
      </c>
      <c r="AB418" s="68" t="s">
        <v>32</v>
      </c>
      <c r="AC418" s="68" t="s">
        <v>33</v>
      </c>
      <c r="AD418" s="2">
        <f>AD419+AD420+AD421+AD422+AD423+AD424</f>
        <v>0</v>
      </c>
    </row>
    <row r="419" spans="1:29" ht="45" hidden="1">
      <c r="A419" s="82" t="s">
        <v>690</v>
      </c>
      <c r="B419" s="72" t="s">
        <v>691</v>
      </c>
      <c r="C419" s="89">
        <v>0</v>
      </c>
      <c r="D419" s="89">
        <v>0</v>
      </c>
      <c r="E419" s="86">
        <v>0</v>
      </c>
      <c r="F419" s="39">
        <v>0</v>
      </c>
      <c r="G419" s="29">
        <v>0</v>
      </c>
      <c r="X419" s="2" t="s">
        <v>4</v>
      </c>
      <c r="Y419" s="68" t="s">
        <v>690</v>
      </c>
      <c r="Z419" s="68" t="s">
        <v>30</v>
      </c>
      <c r="AA419" s="68" t="s">
        <v>688</v>
      </c>
      <c r="AB419" s="68" t="s">
        <v>32</v>
      </c>
      <c r="AC419" s="68" t="s">
        <v>33</v>
      </c>
    </row>
    <row r="420" spans="1:29" ht="15.75">
      <c r="A420" s="82" t="s">
        <v>692</v>
      </c>
      <c r="B420" s="72" t="s">
        <v>693</v>
      </c>
      <c r="C420" s="89">
        <v>0</v>
      </c>
      <c r="D420" s="89">
        <v>30</v>
      </c>
      <c r="E420" s="86">
        <v>0</v>
      </c>
      <c r="F420" s="39">
        <v>0</v>
      </c>
      <c r="G420" s="29">
        <v>30</v>
      </c>
      <c r="Y420" s="68" t="s">
        <v>692</v>
      </c>
      <c r="Z420" s="68" t="s">
        <v>30</v>
      </c>
      <c r="AA420" s="68" t="s">
        <v>688</v>
      </c>
      <c r="AB420" s="68" t="s">
        <v>32</v>
      </c>
      <c r="AC420" s="68" t="s">
        <v>33</v>
      </c>
    </row>
    <row r="421" spans="1:29" ht="15.75" hidden="1">
      <c r="A421" s="82" t="s">
        <v>694</v>
      </c>
      <c r="B421" s="72" t="s">
        <v>695</v>
      </c>
      <c r="C421" s="89">
        <v>0</v>
      </c>
      <c r="D421" s="89">
        <v>0</v>
      </c>
      <c r="E421" s="86">
        <v>0</v>
      </c>
      <c r="F421" s="39">
        <v>0</v>
      </c>
      <c r="G421" s="29">
        <v>0</v>
      </c>
      <c r="X421" s="2" t="s">
        <v>4</v>
      </c>
      <c r="Y421" s="68" t="s">
        <v>694</v>
      </c>
      <c r="Z421" s="68" t="s">
        <v>30</v>
      </c>
      <c r="AA421" s="68" t="s">
        <v>688</v>
      </c>
      <c r="AB421" s="68" t="s">
        <v>32</v>
      </c>
      <c r="AC421" s="68" t="s">
        <v>33</v>
      </c>
    </row>
    <row r="422" spans="1:29" ht="45" hidden="1">
      <c r="A422" s="82" t="s">
        <v>2147</v>
      </c>
      <c r="B422" s="72" t="s">
        <v>1394</v>
      </c>
      <c r="C422" s="89">
        <v>0</v>
      </c>
      <c r="D422" s="89">
        <v>0</v>
      </c>
      <c r="E422" s="86">
        <v>0</v>
      </c>
      <c r="F422" s="39">
        <v>0</v>
      </c>
      <c r="G422" s="29">
        <v>0</v>
      </c>
      <c r="X422" s="2" t="s">
        <v>4</v>
      </c>
      <c r="Y422" s="68" t="s">
        <v>2147</v>
      </c>
      <c r="Z422" s="68" t="s">
        <v>30</v>
      </c>
      <c r="AA422" s="68" t="s">
        <v>688</v>
      </c>
      <c r="AB422" s="68" t="s">
        <v>34</v>
      </c>
      <c r="AC422" s="68" t="s">
        <v>33</v>
      </c>
    </row>
    <row r="423" spans="1:29" ht="30" hidden="1">
      <c r="A423" s="82" t="s">
        <v>15</v>
      </c>
      <c r="B423" s="72" t="s">
        <v>16</v>
      </c>
      <c r="C423" s="89">
        <v>0</v>
      </c>
      <c r="D423" s="89">
        <v>0</v>
      </c>
      <c r="E423" s="86">
        <v>0</v>
      </c>
      <c r="F423" s="39">
        <v>0</v>
      </c>
      <c r="G423" s="29">
        <v>0</v>
      </c>
      <c r="X423" s="2" t="s">
        <v>4</v>
      </c>
      <c r="Y423" s="68" t="s">
        <v>15</v>
      </c>
      <c r="Z423" s="68" t="s">
        <v>30</v>
      </c>
      <c r="AA423" s="68" t="s">
        <v>688</v>
      </c>
      <c r="AB423" s="68" t="s">
        <v>39</v>
      </c>
      <c r="AC423" s="68" t="s">
        <v>33</v>
      </c>
    </row>
    <row r="424" spans="1:29" ht="30">
      <c r="A424" s="82" t="s">
        <v>696</v>
      </c>
      <c r="B424" s="72" t="s">
        <v>697</v>
      </c>
      <c r="C424" s="89">
        <v>0</v>
      </c>
      <c r="D424" s="89">
        <v>5285</v>
      </c>
      <c r="E424" s="86">
        <v>0</v>
      </c>
      <c r="F424" s="39">
        <v>-360</v>
      </c>
      <c r="G424" s="29">
        <v>5645</v>
      </c>
      <c r="Y424" s="68" t="s">
        <v>696</v>
      </c>
      <c r="Z424" s="68" t="s">
        <v>30</v>
      </c>
      <c r="AA424" s="68" t="s">
        <v>688</v>
      </c>
      <c r="AB424" s="68" t="s">
        <v>32</v>
      </c>
      <c r="AC424" s="68" t="s">
        <v>33</v>
      </c>
    </row>
    <row r="425" spans="1:30" ht="45">
      <c r="A425" s="82" t="s">
        <v>698</v>
      </c>
      <c r="B425" s="69" t="s">
        <v>2123</v>
      </c>
      <c r="C425" s="89">
        <v>0</v>
      </c>
      <c r="D425" s="89">
        <v>2100</v>
      </c>
      <c r="E425" s="86">
        <v>0</v>
      </c>
      <c r="F425" s="39">
        <v>0</v>
      </c>
      <c r="G425" s="29">
        <v>2100</v>
      </c>
      <c r="Y425" s="68" t="s">
        <v>698</v>
      </c>
      <c r="Z425" s="68" t="s">
        <v>30</v>
      </c>
      <c r="AA425" s="68" t="s">
        <v>658</v>
      </c>
      <c r="AB425" s="68" t="s">
        <v>35</v>
      </c>
      <c r="AC425" s="68" t="s">
        <v>33</v>
      </c>
      <c r="AD425" s="2">
        <f>AD426+AD427+AD430+AD434+AD435</f>
        <v>0</v>
      </c>
    </row>
    <row r="426" spans="1:29" ht="15.75" hidden="1">
      <c r="A426" s="82" t="s">
        <v>699</v>
      </c>
      <c r="B426" s="70" t="s">
        <v>700</v>
      </c>
      <c r="C426" s="89">
        <v>0</v>
      </c>
      <c r="D426" s="89">
        <v>0</v>
      </c>
      <c r="E426" s="86">
        <v>0</v>
      </c>
      <c r="F426" s="39">
        <v>0</v>
      </c>
      <c r="G426" s="29">
        <v>0</v>
      </c>
      <c r="X426" s="2" t="s">
        <v>4</v>
      </c>
      <c r="Y426" s="68" t="s">
        <v>699</v>
      </c>
      <c r="Z426" s="68" t="s">
        <v>30</v>
      </c>
      <c r="AA426" s="68" t="s">
        <v>698</v>
      </c>
      <c r="AB426" s="68" t="s">
        <v>32</v>
      </c>
      <c r="AC426" s="68" t="s">
        <v>33</v>
      </c>
    </row>
    <row r="427" spans="1:30" ht="15.75" hidden="1">
      <c r="A427" s="82" t="s">
        <v>701</v>
      </c>
      <c r="B427" s="70" t="s">
        <v>702</v>
      </c>
      <c r="C427" s="89">
        <v>0</v>
      </c>
      <c r="D427" s="89">
        <v>0</v>
      </c>
      <c r="E427" s="86">
        <v>0</v>
      </c>
      <c r="F427" s="39">
        <v>0</v>
      </c>
      <c r="G427" s="29">
        <v>0</v>
      </c>
      <c r="X427" s="2" t="s">
        <v>4</v>
      </c>
      <c r="Y427" s="68" t="s">
        <v>701</v>
      </c>
      <c r="Z427" s="68" t="s">
        <v>30</v>
      </c>
      <c r="AA427" s="68" t="s">
        <v>698</v>
      </c>
      <c r="AB427" s="68" t="s">
        <v>32</v>
      </c>
      <c r="AC427" s="68" t="s">
        <v>33</v>
      </c>
      <c r="AD427" s="2">
        <f>AD428+AD429</f>
        <v>0</v>
      </c>
    </row>
    <row r="428" spans="1:29" ht="15.75" hidden="1">
      <c r="A428" s="82" t="s">
        <v>703</v>
      </c>
      <c r="B428" s="71" t="s">
        <v>704</v>
      </c>
      <c r="C428" s="89">
        <v>0</v>
      </c>
      <c r="D428" s="89">
        <v>0</v>
      </c>
      <c r="E428" s="86">
        <v>0</v>
      </c>
      <c r="F428" s="39">
        <v>0</v>
      </c>
      <c r="G428" s="29">
        <v>0</v>
      </c>
      <c r="X428" s="2" t="s">
        <v>4</v>
      </c>
      <c r="Y428" s="68" t="s">
        <v>703</v>
      </c>
      <c r="Z428" s="68" t="s">
        <v>30</v>
      </c>
      <c r="AA428" s="68" t="s">
        <v>701</v>
      </c>
      <c r="AB428" s="68" t="s">
        <v>32</v>
      </c>
      <c r="AC428" s="68" t="s">
        <v>33</v>
      </c>
    </row>
    <row r="429" spans="1:29" ht="15.75" hidden="1">
      <c r="A429" s="82" t="s">
        <v>705</v>
      </c>
      <c r="B429" s="71" t="s">
        <v>706</v>
      </c>
      <c r="C429" s="89">
        <v>0</v>
      </c>
      <c r="D429" s="89">
        <v>0</v>
      </c>
      <c r="E429" s="86">
        <v>0</v>
      </c>
      <c r="F429" s="39">
        <v>0</v>
      </c>
      <c r="G429" s="29">
        <v>0</v>
      </c>
      <c r="X429" s="2" t="s">
        <v>4</v>
      </c>
      <c r="Y429" s="68" t="s">
        <v>705</v>
      </c>
      <c r="Z429" s="68" t="s">
        <v>30</v>
      </c>
      <c r="AA429" s="68" t="s">
        <v>701</v>
      </c>
      <c r="AB429" s="68" t="s">
        <v>32</v>
      </c>
      <c r="AC429" s="68" t="s">
        <v>33</v>
      </c>
    </row>
    <row r="430" spans="1:30" ht="15.75" hidden="1">
      <c r="A430" s="82" t="s">
        <v>707</v>
      </c>
      <c r="B430" s="70" t="s">
        <v>708</v>
      </c>
      <c r="C430" s="89">
        <v>0</v>
      </c>
      <c r="D430" s="89">
        <v>0</v>
      </c>
      <c r="E430" s="86">
        <v>0</v>
      </c>
      <c r="F430" s="39">
        <v>0</v>
      </c>
      <c r="G430" s="29">
        <v>0</v>
      </c>
      <c r="X430" s="2" t="s">
        <v>4</v>
      </c>
      <c r="Y430" s="68" t="s">
        <v>707</v>
      </c>
      <c r="Z430" s="68" t="s">
        <v>30</v>
      </c>
      <c r="AA430" s="68" t="s">
        <v>698</v>
      </c>
      <c r="AB430" s="68" t="s">
        <v>32</v>
      </c>
      <c r="AC430" s="68" t="s">
        <v>33</v>
      </c>
      <c r="AD430" s="2">
        <f>AD431+AD432+AD433</f>
        <v>0</v>
      </c>
    </row>
    <row r="431" spans="1:29" ht="30" hidden="1">
      <c r="A431" s="82" t="s">
        <v>709</v>
      </c>
      <c r="B431" s="71" t="s">
        <v>1673</v>
      </c>
      <c r="C431" s="89">
        <v>0</v>
      </c>
      <c r="D431" s="89">
        <v>0</v>
      </c>
      <c r="E431" s="86">
        <v>0</v>
      </c>
      <c r="F431" s="39">
        <v>0</v>
      </c>
      <c r="G431" s="29">
        <v>0</v>
      </c>
      <c r="X431" s="2" t="s">
        <v>4</v>
      </c>
      <c r="Y431" s="68" t="s">
        <v>709</v>
      </c>
      <c r="Z431" s="68" t="s">
        <v>30</v>
      </c>
      <c r="AA431" s="68" t="s">
        <v>707</v>
      </c>
      <c r="AB431" s="68" t="s">
        <v>32</v>
      </c>
      <c r="AC431" s="68" t="s">
        <v>33</v>
      </c>
    </row>
    <row r="432" spans="1:29" ht="60" hidden="1">
      <c r="A432" s="82" t="s">
        <v>1674</v>
      </c>
      <c r="B432" s="71" t="s">
        <v>1675</v>
      </c>
      <c r="C432" s="89">
        <v>0</v>
      </c>
      <c r="D432" s="89">
        <v>0</v>
      </c>
      <c r="E432" s="86">
        <v>0</v>
      </c>
      <c r="F432" s="39">
        <v>0</v>
      </c>
      <c r="G432" s="29">
        <v>0</v>
      </c>
      <c r="X432" s="2" t="s">
        <v>4</v>
      </c>
      <c r="Y432" s="68" t="s">
        <v>1674</v>
      </c>
      <c r="Z432" s="68" t="s">
        <v>30</v>
      </c>
      <c r="AA432" s="68" t="s">
        <v>707</v>
      </c>
      <c r="AB432" s="68" t="s">
        <v>32</v>
      </c>
      <c r="AC432" s="68" t="s">
        <v>33</v>
      </c>
    </row>
    <row r="433" spans="1:29" ht="30" hidden="1">
      <c r="A433" s="82" t="s">
        <v>1676</v>
      </c>
      <c r="B433" s="71" t="s">
        <v>1677</v>
      </c>
      <c r="C433" s="89">
        <v>0</v>
      </c>
      <c r="D433" s="89">
        <v>0</v>
      </c>
      <c r="E433" s="86">
        <v>0</v>
      </c>
      <c r="F433" s="39">
        <v>0</v>
      </c>
      <c r="G433" s="29">
        <v>0</v>
      </c>
      <c r="X433" s="2" t="s">
        <v>4</v>
      </c>
      <c r="Y433" s="68" t="s">
        <v>1676</v>
      </c>
      <c r="Z433" s="68" t="s">
        <v>30</v>
      </c>
      <c r="AA433" s="68" t="s">
        <v>707</v>
      </c>
      <c r="AB433" s="68" t="s">
        <v>32</v>
      </c>
      <c r="AC433" s="68" t="s">
        <v>33</v>
      </c>
    </row>
    <row r="434" spans="1:29" ht="30">
      <c r="A434" s="82" t="s">
        <v>1678</v>
      </c>
      <c r="B434" s="70" t="s">
        <v>17</v>
      </c>
      <c r="C434" s="89">
        <v>0</v>
      </c>
      <c r="D434" s="89">
        <v>2100</v>
      </c>
      <c r="E434" s="86">
        <v>0</v>
      </c>
      <c r="F434" s="39">
        <v>0</v>
      </c>
      <c r="G434" s="29">
        <v>2100</v>
      </c>
      <c r="Y434" s="68" t="s">
        <v>1678</v>
      </c>
      <c r="Z434" s="68" t="s">
        <v>30</v>
      </c>
      <c r="AA434" s="68" t="s">
        <v>698</v>
      </c>
      <c r="AB434" s="68" t="s">
        <v>39</v>
      </c>
      <c r="AC434" s="68" t="s">
        <v>33</v>
      </c>
    </row>
    <row r="435" spans="1:29" ht="30" hidden="1">
      <c r="A435" s="82" t="s">
        <v>1679</v>
      </c>
      <c r="B435" s="70" t="s">
        <v>1680</v>
      </c>
      <c r="C435" s="89">
        <v>0</v>
      </c>
      <c r="D435" s="89">
        <v>0</v>
      </c>
      <c r="E435" s="86">
        <v>0</v>
      </c>
      <c r="F435" s="39">
        <v>0</v>
      </c>
      <c r="G435" s="29">
        <v>0</v>
      </c>
      <c r="X435" s="2" t="s">
        <v>4</v>
      </c>
      <c r="Y435" s="68" t="s">
        <v>1679</v>
      </c>
      <c r="Z435" s="68" t="s">
        <v>30</v>
      </c>
      <c r="AA435" s="68" t="s">
        <v>698</v>
      </c>
      <c r="AB435" s="68" t="s">
        <v>35</v>
      </c>
      <c r="AC435" s="68" t="s">
        <v>33</v>
      </c>
    </row>
    <row r="436" spans="1:29" ht="15.75" hidden="1">
      <c r="A436" s="82" t="s">
        <v>1681</v>
      </c>
      <c r="B436" s="69" t="s">
        <v>745</v>
      </c>
      <c r="C436" s="89">
        <v>0</v>
      </c>
      <c r="D436" s="89">
        <v>0</v>
      </c>
      <c r="E436" s="86">
        <v>0</v>
      </c>
      <c r="F436" s="39">
        <v>0</v>
      </c>
      <c r="G436" s="29">
        <v>0</v>
      </c>
      <c r="X436" s="2" t="s">
        <v>4</v>
      </c>
      <c r="Y436" s="68" t="s">
        <v>1681</v>
      </c>
      <c r="Z436" s="68" t="s">
        <v>30</v>
      </c>
      <c r="AA436" s="68" t="s">
        <v>658</v>
      </c>
      <c r="AB436" s="68" t="s">
        <v>32</v>
      </c>
      <c r="AC436" s="68" t="s">
        <v>33</v>
      </c>
    </row>
    <row r="437" spans="1:30" ht="30" hidden="1">
      <c r="A437" s="82" t="s">
        <v>2158</v>
      </c>
      <c r="B437" s="69" t="s">
        <v>2159</v>
      </c>
      <c r="C437" s="89">
        <v>0</v>
      </c>
      <c r="D437" s="89">
        <v>0</v>
      </c>
      <c r="E437" s="86">
        <v>0</v>
      </c>
      <c r="F437" s="39">
        <v>0</v>
      </c>
      <c r="G437" s="29">
        <v>0</v>
      </c>
      <c r="X437" s="2" t="s">
        <v>4</v>
      </c>
      <c r="Y437" s="68" t="s">
        <v>2158</v>
      </c>
      <c r="Z437" s="68" t="s">
        <v>30</v>
      </c>
      <c r="AA437" s="68" t="s">
        <v>658</v>
      </c>
      <c r="AB437" s="68" t="s">
        <v>32</v>
      </c>
      <c r="AC437" s="68" t="s">
        <v>33</v>
      </c>
      <c r="AD437" s="2">
        <f>AD438+AD439+AD444+AD445+AD446+AD447+AD448+AD449+AD450</f>
        <v>0</v>
      </c>
    </row>
    <row r="438" spans="1:29" ht="15.75" hidden="1">
      <c r="A438" s="82" t="s">
        <v>2160</v>
      </c>
      <c r="B438" s="70" t="s">
        <v>2161</v>
      </c>
      <c r="C438" s="89">
        <v>0</v>
      </c>
      <c r="D438" s="89">
        <v>0</v>
      </c>
      <c r="E438" s="86">
        <v>0</v>
      </c>
      <c r="F438" s="39">
        <v>0</v>
      </c>
      <c r="G438" s="29">
        <v>0</v>
      </c>
      <c r="X438" s="2" t="s">
        <v>4</v>
      </c>
      <c r="Y438" s="68" t="s">
        <v>2160</v>
      </c>
      <c r="Z438" s="68" t="s">
        <v>30</v>
      </c>
      <c r="AA438" s="68" t="s">
        <v>2158</v>
      </c>
      <c r="AB438" s="68" t="s">
        <v>32</v>
      </c>
      <c r="AC438" s="68" t="s">
        <v>33</v>
      </c>
    </row>
    <row r="439" spans="1:30" ht="45" hidden="1">
      <c r="A439" s="82" t="s">
        <v>2162</v>
      </c>
      <c r="B439" s="70" t="s">
        <v>2163</v>
      </c>
      <c r="C439" s="89">
        <v>0</v>
      </c>
      <c r="D439" s="89">
        <v>0</v>
      </c>
      <c r="E439" s="86">
        <v>0</v>
      </c>
      <c r="F439" s="39">
        <v>0</v>
      </c>
      <c r="G439" s="29">
        <v>0</v>
      </c>
      <c r="X439" s="2" t="s">
        <v>4</v>
      </c>
      <c r="Y439" s="68" t="s">
        <v>2162</v>
      </c>
      <c r="Z439" s="68" t="s">
        <v>30</v>
      </c>
      <c r="AA439" s="68" t="s">
        <v>2158</v>
      </c>
      <c r="AB439" s="68" t="s">
        <v>32</v>
      </c>
      <c r="AC439" s="68" t="s">
        <v>33</v>
      </c>
      <c r="AD439" s="2">
        <f>AD440+AD441+AD442+AD443</f>
        <v>0</v>
      </c>
    </row>
    <row r="440" spans="1:29" ht="15.75" hidden="1">
      <c r="A440" s="82" t="s">
        <v>429</v>
      </c>
      <c r="B440" s="71" t="s">
        <v>430</v>
      </c>
      <c r="C440" s="89">
        <v>0</v>
      </c>
      <c r="D440" s="89">
        <v>0</v>
      </c>
      <c r="E440" s="86">
        <v>0</v>
      </c>
      <c r="F440" s="39">
        <v>0</v>
      </c>
      <c r="G440" s="29">
        <v>0</v>
      </c>
      <c r="X440" s="2" t="s">
        <v>4</v>
      </c>
      <c r="Y440" s="68" t="s">
        <v>429</v>
      </c>
      <c r="Z440" s="68" t="s">
        <v>30</v>
      </c>
      <c r="AA440" s="68" t="s">
        <v>2162</v>
      </c>
      <c r="AB440" s="68" t="s">
        <v>32</v>
      </c>
      <c r="AC440" s="68" t="s">
        <v>33</v>
      </c>
    </row>
    <row r="441" spans="1:29" ht="15.75" hidden="1">
      <c r="A441" s="82" t="s">
        <v>431</v>
      </c>
      <c r="B441" s="71" t="s">
        <v>1540</v>
      </c>
      <c r="C441" s="89">
        <v>0</v>
      </c>
      <c r="D441" s="89">
        <v>0</v>
      </c>
      <c r="E441" s="86">
        <v>0</v>
      </c>
      <c r="F441" s="39">
        <v>0</v>
      </c>
      <c r="G441" s="29">
        <v>0</v>
      </c>
      <c r="X441" s="2" t="s">
        <v>4</v>
      </c>
      <c r="Y441" s="68" t="s">
        <v>431</v>
      </c>
      <c r="Z441" s="68" t="s">
        <v>30</v>
      </c>
      <c r="AA441" s="68" t="s">
        <v>2162</v>
      </c>
      <c r="AB441" s="68" t="s">
        <v>32</v>
      </c>
      <c r="AC441" s="68" t="s">
        <v>33</v>
      </c>
    </row>
    <row r="442" spans="1:29" ht="15.75" hidden="1">
      <c r="A442" s="82" t="s">
        <v>432</v>
      </c>
      <c r="B442" s="71" t="s">
        <v>1541</v>
      </c>
      <c r="C442" s="89">
        <v>0</v>
      </c>
      <c r="D442" s="89">
        <v>0</v>
      </c>
      <c r="E442" s="86">
        <v>0</v>
      </c>
      <c r="F442" s="39">
        <v>0</v>
      </c>
      <c r="G442" s="29">
        <v>0</v>
      </c>
      <c r="X442" s="2" t="s">
        <v>4</v>
      </c>
      <c r="Y442" s="68" t="s">
        <v>432</v>
      </c>
      <c r="Z442" s="68" t="s">
        <v>30</v>
      </c>
      <c r="AA442" s="68" t="s">
        <v>2162</v>
      </c>
      <c r="AB442" s="68" t="s">
        <v>32</v>
      </c>
      <c r="AC442" s="68" t="s">
        <v>33</v>
      </c>
    </row>
    <row r="443" spans="1:29" ht="30" hidden="1">
      <c r="A443" s="82" t="s">
        <v>433</v>
      </c>
      <c r="B443" s="71" t="s">
        <v>434</v>
      </c>
      <c r="C443" s="89">
        <v>0</v>
      </c>
      <c r="D443" s="89">
        <v>0</v>
      </c>
      <c r="E443" s="86">
        <v>0</v>
      </c>
      <c r="F443" s="39">
        <v>0</v>
      </c>
      <c r="G443" s="29">
        <v>0</v>
      </c>
      <c r="X443" s="2" t="s">
        <v>4</v>
      </c>
      <c r="Y443" s="68" t="s">
        <v>433</v>
      </c>
      <c r="Z443" s="68" t="s">
        <v>30</v>
      </c>
      <c r="AA443" s="68" t="s">
        <v>2162</v>
      </c>
      <c r="AB443" s="68" t="s">
        <v>32</v>
      </c>
      <c r="AC443" s="68" t="s">
        <v>33</v>
      </c>
    </row>
    <row r="444" spans="1:29" ht="30" hidden="1">
      <c r="A444" s="82" t="s">
        <v>1395</v>
      </c>
      <c r="B444" s="70" t="s">
        <v>447</v>
      </c>
      <c r="C444" s="89">
        <v>0</v>
      </c>
      <c r="D444" s="89">
        <v>0</v>
      </c>
      <c r="E444" s="86">
        <v>0</v>
      </c>
      <c r="F444" s="39">
        <v>0</v>
      </c>
      <c r="G444" s="29">
        <v>0</v>
      </c>
      <c r="X444" s="2" t="s">
        <v>4</v>
      </c>
      <c r="Y444" s="68" t="s">
        <v>1395</v>
      </c>
      <c r="Z444" s="68" t="s">
        <v>30</v>
      </c>
      <c r="AA444" s="68" t="s">
        <v>2158</v>
      </c>
      <c r="AB444" s="68" t="s">
        <v>38</v>
      </c>
      <c r="AC444" s="68" t="s">
        <v>33</v>
      </c>
    </row>
    <row r="445" spans="1:29" ht="30" hidden="1">
      <c r="A445" s="82" t="s">
        <v>435</v>
      </c>
      <c r="B445" s="70" t="s">
        <v>436</v>
      </c>
      <c r="C445" s="89">
        <v>0</v>
      </c>
      <c r="D445" s="89">
        <v>0</v>
      </c>
      <c r="E445" s="86">
        <v>0</v>
      </c>
      <c r="F445" s="39">
        <v>0</v>
      </c>
      <c r="G445" s="29">
        <v>0</v>
      </c>
      <c r="X445" s="2" t="s">
        <v>4</v>
      </c>
      <c r="Y445" s="68" t="s">
        <v>435</v>
      </c>
      <c r="Z445" s="68" t="s">
        <v>30</v>
      </c>
      <c r="AA445" s="68" t="s">
        <v>2158</v>
      </c>
      <c r="AB445" s="68" t="s">
        <v>32</v>
      </c>
      <c r="AC445" s="68" t="s">
        <v>33</v>
      </c>
    </row>
    <row r="446" spans="1:29" ht="30" hidden="1">
      <c r="A446" s="82" t="s">
        <v>437</v>
      </c>
      <c r="B446" s="70" t="s">
        <v>438</v>
      </c>
      <c r="C446" s="89">
        <v>0</v>
      </c>
      <c r="D446" s="89">
        <v>0</v>
      </c>
      <c r="E446" s="86">
        <v>0</v>
      </c>
      <c r="F446" s="39">
        <v>0</v>
      </c>
      <c r="G446" s="29">
        <v>0</v>
      </c>
      <c r="X446" s="2" t="s">
        <v>4</v>
      </c>
      <c r="Y446" s="68" t="s">
        <v>437</v>
      </c>
      <c r="Z446" s="68" t="s">
        <v>30</v>
      </c>
      <c r="AA446" s="68" t="s">
        <v>2158</v>
      </c>
      <c r="AB446" s="68" t="s">
        <v>32</v>
      </c>
      <c r="AC446" s="68" t="s">
        <v>33</v>
      </c>
    </row>
    <row r="447" spans="1:29" ht="15.75" hidden="1">
      <c r="A447" s="82" t="s">
        <v>439</v>
      </c>
      <c r="B447" s="70" t="s">
        <v>440</v>
      </c>
      <c r="C447" s="89">
        <v>0</v>
      </c>
      <c r="D447" s="89">
        <v>0</v>
      </c>
      <c r="E447" s="86">
        <v>0</v>
      </c>
      <c r="F447" s="39">
        <v>0</v>
      </c>
      <c r="G447" s="29">
        <v>0</v>
      </c>
      <c r="X447" s="2" t="s">
        <v>4</v>
      </c>
      <c r="Y447" s="68" t="s">
        <v>439</v>
      </c>
      <c r="Z447" s="68" t="s">
        <v>30</v>
      </c>
      <c r="AA447" s="68" t="s">
        <v>2158</v>
      </c>
      <c r="AB447" s="68" t="s">
        <v>32</v>
      </c>
      <c r="AC447" s="68" t="s">
        <v>33</v>
      </c>
    </row>
    <row r="448" spans="1:29" ht="60" hidden="1">
      <c r="A448" s="82" t="s">
        <v>441</v>
      </c>
      <c r="B448" s="70" t="s">
        <v>442</v>
      </c>
      <c r="C448" s="89">
        <v>0</v>
      </c>
      <c r="D448" s="89">
        <v>0</v>
      </c>
      <c r="E448" s="86">
        <v>0</v>
      </c>
      <c r="F448" s="39">
        <v>0</v>
      </c>
      <c r="G448" s="29">
        <v>0</v>
      </c>
      <c r="X448" s="2" t="s">
        <v>4</v>
      </c>
      <c r="Y448" s="68" t="s">
        <v>441</v>
      </c>
      <c r="Z448" s="68" t="s">
        <v>30</v>
      </c>
      <c r="AA448" s="68" t="s">
        <v>2158</v>
      </c>
      <c r="AB448" s="68" t="s">
        <v>32</v>
      </c>
      <c r="AC448" s="68" t="s">
        <v>33</v>
      </c>
    </row>
    <row r="449" spans="1:29" ht="45" hidden="1">
      <c r="A449" s="82" t="s">
        <v>1396</v>
      </c>
      <c r="B449" s="70" t="s">
        <v>1397</v>
      </c>
      <c r="C449" s="89">
        <v>0</v>
      </c>
      <c r="D449" s="89">
        <v>0</v>
      </c>
      <c r="E449" s="86">
        <v>0</v>
      </c>
      <c r="F449" s="39">
        <v>0</v>
      </c>
      <c r="G449" s="29">
        <v>0</v>
      </c>
      <c r="X449" s="2" t="s">
        <v>4</v>
      </c>
      <c r="Y449" s="68" t="s">
        <v>1396</v>
      </c>
      <c r="Z449" s="68" t="s">
        <v>30</v>
      </c>
      <c r="AA449" s="68" t="s">
        <v>2158</v>
      </c>
      <c r="AB449" s="68" t="s">
        <v>38</v>
      </c>
      <c r="AC449" s="68" t="s">
        <v>33</v>
      </c>
    </row>
    <row r="450" spans="1:29" ht="15.75" hidden="1">
      <c r="A450" s="82" t="s">
        <v>443</v>
      </c>
      <c r="B450" s="70" t="s">
        <v>444</v>
      </c>
      <c r="C450" s="89">
        <v>0</v>
      </c>
      <c r="D450" s="89">
        <v>0</v>
      </c>
      <c r="E450" s="86">
        <v>0</v>
      </c>
      <c r="F450" s="39">
        <v>0</v>
      </c>
      <c r="G450" s="29">
        <v>0</v>
      </c>
      <c r="X450" s="2" t="s">
        <v>4</v>
      </c>
      <c r="Y450" s="68" t="s">
        <v>443</v>
      </c>
      <c r="Z450" s="68" t="s">
        <v>30</v>
      </c>
      <c r="AA450" s="68" t="s">
        <v>2158</v>
      </c>
      <c r="AB450" s="68" t="s">
        <v>32</v>
      </c>
      <c r="AC450" s="68" t="s">
        <v>33</v>
      </c>
    </row>
    <row r="451" spans="1:30" ht="30" hidden="1">
      <c r="A451" s="82" t="s">
        <v>451</v>
      </c>
      <c r="B451" s="69" t="s">
        <v>822</v>
      </c>
      <c r="C451" s="89">
        <v>0</v>
      </c>
      <c r="D451" s="89">
        <v>0</v>
      </c>
      <c r="E451" s="86">
        <v>0</v>
      </c>
      <c r="F451" s="39">
        <v>0</v>
      </c>
      <c r="G451" s="29">
        <v>0</v>
      </c>
      <c r="X451" s="2" t="s">
        <v>4</v>
      </c>
      <c r="Y451" s="68" t="s">
        <v>451</v>
      </c>
      <c r="Z451" s="68" t="s">
        <v>30</v>
      </c>
      <c r="AA451" s="68" t="s">
        <v>658</v>
      </c>
      <c r="AB451" s="68" t="s">
        <v>32</v>
      </c>
      <c r="AC451" s="68" t="s">
        <v>33</v>
      </c>
      <c r="AD451" s="2">
        <f>AD452+AD453+AD454</f>
        <v>0</v>
      </c>
    </row>
    <row r="452" spans="1:29" ht="30" hidden="1">
      <c r="A452" s="82" t="s">
        <v>823</v>
      </c>
      <c r="B452" s="70" t="s">
        <v>824</v>
      </c>
      <c r="C452" s="89">
        <v>0</v>
      </c>
      <c r="D452" s="89">
        <v>0</v>
      </c>
      <c r="E452" s="86">
        <v>0</v>
      </c>
      <c r="F452" s="39">
        <v>0</v>
      </c>
      <c r="G452" s="29">
        <v>0</v>
      </c>
      <c r="X452" s="2" t="s">
        <v>4</v>
      </c>
      <c r="Y452" s="68" t="s">
        <v>823</v>
      </c>
      <c r="Z452" s="68" t="s">
        <v>30</v>
      </c>
      <c r="AA452" s="68" t="s">
        <v>451</v>
      </c>
      <c r="AB452" s="68" t="s">
        <v>32</v>
      </c>
      <c r="AC452" s="68" t="s">
        <v>33</v>
      </c>
    </row>
    <row r="453" spans="1:29" ht="30" hidden="1">
      <c r="A453" s="82" t="s">
        <v>825</v>
      </c>
      <c r="B453" s="70" t="s">
        <v>826</v>
      </c>
      <c r="C453" s="89">
        <v>0</v>
      </c>
      <c r="D453" s="89">
        <v>0</v>
      </c>
      <c r="E453" s="86">
        <v>0</v>
      </c>
      <c r="F453" s="39">
        <v>0</v>
      </c>
      <c r="G453" s="29">
        <v>0</v>
      </c>
      <c r="X453" s="2" t="s">
        <v>4</v>
      </c>
      <c r="Y453" s="68" t="s">
        <v>825</v>
      </c>
      <c r="Z453" s="68" t="s">
        <v>30</v>
      </c>
      <c r="AA453" s="68" t="s">
        <v>451</v>
      </c>
      <c r="AB453" s="68" t="s">
        <v>35</v>
      </c>
      <c r="AC453" s="68" t="s">
        <v>33</v>
      </c>
    </row>
    <row r="454" spans="1:29" ht="15.75" hidden="1">
      <c r="A454" s="82" t="s">
        <v>827</v>
      </c>
      <c r="B454" s="70" t="s">
        <v>444</v>
      </c>
      <c r="C454" s="89">
        <v>0</v>
      </c>
      <c r="D454" s="89">
        <v>0</v>
      </c>
      <c r="E454" s="86">
        <v>0</v>
      </c>
      <c r="F454" s="39">
        <v>0</v>
      </c>
      <c r="G454" s="29">
        <v>0</v>
      </c>
      <c r="X454" s="2" t="s">
        <v>4</v>
      </c>
      <c r="Y454" s="68" t="s">
        <v>827</v>
      </c>
      <c r="Z454" s="68" t="s">
        <v>30</v>
      </c>
      <c r="AA454" s="68" t="s">
        <v>451</v>
      </c>
      <c r="AB454" s="68" t="s">
        <v>32</v>
      </c>
      <c r="AC454" s="68" t="s">
        <v>33</v>
      </c>
    </row>
    <row r="455" spans="1:30" ht="15.75">
      <c r="A455" s="81" t="s">
        <v>2148</v>
      </c>
      <c r="B455" s="75" t="s">
        <v>746</v>
      </c>
      <c r="C455" s="88">
        <v>98300</v>
      </c>
      <c r="D455" s="88">
        <v>55945</v>
      </c>
      <c r="E455" s="85">
        <v>56.91</v>
      </c>
      <c r="F455" s="37">
        <v>10696</v>
      </c>
      <c r="G455" s="29">
        <v>45249</v>
      </c>
      <c r="Y455" s="68" t="s">
        <v>2148</v>
      </c>
      <c r="Z455" s="68" t="s">
        <v>30</v>
      </c>
      <c r="AA455" s="68" t="s">
        <v>452</v>
      </c>
      <c r="AB455" s="68" t="s">
        <v>32</v>
      </c>
      <c r="AC455" s="68" t="s">
        <v>33</v>
      </c>
      <c r="AD455" s="2">
        <f>AD456+AD484+AD501</f>
        <v>0</v>
      </c>
    </row>
    <row r="456" spans="1:30" ht="30">
      <c r="A456" s="82" t="s">
        <v>1670</v>
      </c>
      <c r="B456" s="69" t="s">
        <v>1669</v>
      </c>
      <c r="C456" s="89">
        <v>90000</v>
      </c>
      <c r="D456" s="89">
        <v>50074</v>
      </c>
      <c r="E456" s="86">
        <v>55.64</v>
      </c>
      <c r="F456" s="39">
        <v>7342</v>
      </c>
      <c r="G456" s="29">
        <v>42732</v>
      </c>
      <c r="Y456" s="68" t="s">
        <v>1670</v>
      </c>
      <c r="Z456" s="68" t="s">
        <v>30</v>
      </c>
      <c r="AA456" s="68" t="s">
        <v>2148</v>
      </c>
      <c r="AB456" s="68" t="s">
        <v>32</v>
      </c>
      <c r="AC456" s="68" t="s">
        <v>33</v>
      </c>
      <c r="AD456" s="2">
        <f>AD457+AD458+AD459+AD460+AD464+AD465+AD469+AD475</f>
        <v>0</v>
      </c>
    </row>
    <row r="457" spans="1:29" ht="45" hidden="1">
      <c r="A457" s="82" t="s">
        <v>1671</v>
      </c>
      <c r="B457" s="70" t="s">
        <v>1672</v>
      </c>
      <c r="C457" s="89">
        <v>0</v>
      </c>
      <c r="D457" s="89">
        <v>0</v>
      </c>
      <c r="E457" s="86">
        <v>0</v>
      </c>
      <c r="F457" s="39">
        <v>0</v>
      </c>
      <c r="G457" s="29">
        <v>0</v>
      </c>
      <c r="X457" s="2" t="s">
        <v>4</v>
      </c>
      <c r="Y457" s="68" t="s">
        <v>1671</v>
      </c>
      <c r="Z457" s="68" t="s">
        <v>30</v>
      </c>
      <c r="AA457" s="68" t="s">
        <v>1670</v>
      </c>
      <c r="AB457" s="68" t="s">
        <v>32</v>
      </c>
      <c r="AC457" s="68" t="s">
        <v>33</v>
      </c>
    </row>
    <row r="458" spans="1:29" ht="45" hidden="1">
      <c r="A458" s="82" t="s">
        <v>717</v>
      </c>
      <c r="B458" s="70" t="s">
        <v>718</v>
      </c>
      <c r="C458" s="89">
        <v>0</v>
      </c>
      <c r="D458" s="89">
        <v>0</v>
      </c>
      <c r="E458" s="86">
        <v>0</v>
      </c>
      <c r="F458" s="39">
        <v>0</v>
      </c>
      <c r="G458" s="29">
        <v>0</v>
      </c>
      <c r="X458" s="2" t="s">
        <v>4</v>
      </c>
      <c r="Y458" s="68" t="s">
        <v>717</v>
      </c>
      <c r="Z458" s="68" t="s">
        <v>30</v>
      </c>
      <c r="AA458" s="68" t="s">
        <v>1670</v>
      </c>
      <c r="AB458" s="68" t="s">
        <v>32</v>
      </c>
      <c r="AC458" s="68" t="s">
        <v>33</v>
      </c>
    </row>
    <row r="459" spans="1:29" ht="45" hidden="1">
      <c r="A459" s="82" t="s">
        <v>1109</v>
      </c>
      <c r="B459" s="70" t="s">
        <v>1110</v>
      </c>
      <c r="C459" s="89">
        <v>0</v>
      </c>
      <c r="D459" s="89">
        <v>0</v>
      </c>
      <c r="E459" s="86">
        <v>0</v>
      </c>
      <c r="F459" s="39">
        <v>0</v>
      </c>
      <c r="G459" s="29">
        <v>0</v>
      </c>
      <c r="X459" s="2" t="s">
        <v>4</v>
      </c>
      <c r="Y459" s="68" t="s">
        <v>1109</v>
      </c>
      <c r="Z459" s="68" t="s">
        <v>30</v>
      </c>
      <c r="AA459" s="68" t="s">
        <v>1670</v>
      </c>
      <c r="AB459" s="68" t="s">
        <v>32</v>
      </c>
      <c r="AC459" s="68" t="s">
        <v>33</v>
      </c>
    </row>
    <row r="460" spans="1:30" ht="15.75" hidden="1">
      <c r="A460" s="82" t="s">
        <v>1111</v>
      </c>
      <c r="B460" s="70" t="s">
        <v>1112</v>
      </c>
      <c r="C460" s="89">
        <v>0</v>
      </c>
      <c r="D460" s="89">
        <v>0</v>
      </c>
      <c r="E460" s="86">
        <v>0</v>
      </c>
      <c r="F460" s="39">
        <v>0</v>
      </c>
      <c r="G460" s="29">
        <v>0</v>
      </c>
      <c r="X460" s="2" t="s">
        <v>4</v>
      </c>
      <c r="Y460" s="68" t="s">
        <v>1111</v>
      </c>
      <c r="Z460" s="68" t="s">
        <v>30</v>
      </c>
      <c r="AA460" s="68" t="s">
        <v>1670</v>
      </c>
      <c r="AB460" s="68" t="s">
        <v>32</v>
      </c>
      <c r="AC460" s="68" t="s">
        <v>33</v>
      </c>
      <c r="AD460" s="2">
        <f>AD461+AD462+AD463</f>
        <v>0</v>
      </c>
    </row>
    <row r="461" spans="1:29" ht="15.75" hidden="1">
      <c r="A461" s="82" t="s">
        <v>1113</v>
      </c>
      <c r="B461" s="71" t="s">
        <v>1114</v>
      </c>
      <c r="C461" s="89">
        <v>0</v>
      </c>
      <c r="D461" s="89">
        <v>0</v>
      </c>
      <c r="E461" s="86">
        <v>0</v>
      </c>
      <c r="F461" s="39">
        <v>0</v>
      </c>
      <c r="G461" s="29">
        <v>0</v>
      </c>
      <c r="X461" s="2" t="s">
        <v>4</v>
      </c>
      <c r="Y461" s="68" t="s">
        <v>1113</v>
      </c>
      <c r="Z461" s="68" t="s">
        <v>30</v>
      </c>
      <c r="AA461" s="68" t="s">
        <v>1111</v>
      </c>
      <c r="AB461" s="68" t="s">
        <v>32</v>
      </c>
      <c r="AC461" s="68" t="s">
        <v>33</v>
      </c>
    </row>
    <row r="462" spans="1:29" ht="15.75" hidden="1">
      <c r="A462" s="82" t="s">
        <v>1115</v>
      </c>
      <c r="B462" s="71" t="s">
        <v>1116</v>
      </c>
      <c r="C462" s="89">
        <v>0</v>
      </c>
      <c r="D462" s="89">
        <v>0</v>
      </c>
      <c r="E462" s="86">
        <v>0</v>
      </c>
      <c r="F462" s="39">
        <v>0</v>
      </c>
      <c r="G462" s="29">
        <v>0</v>
      </c>
      <c r="X462" s="2" t="s">
        <v>4</v>
      </c>
      <c r="Y462" s="68" t="s">
        <v>1115</v>
      </c>
      <c r="Z462" s="68" t="s">
        <v>30</v>
      </c>
      <c r="AA462" s="68" t="s">
        <v>1111</v>
      </c>
      <c r="AB462" s="68" t="s">
        <v>32</v>
      </c>
      <c r="AC462" s="68" t="s">
        <v>33</v>
      </c>
    </row>
    <row r="463" spans="1:29" ht="15.75" hidden="1">
      <c r="A463" s="82" t="s">
        <v>1117</v>
      </c>
      <c r="B463" s="71" t="s">
        <v>1118</v>
      </c>
      <c r="C463" s="89">
        <v>0</v>
      </c>
      <c r="D463" s="89">
        <v>0</v>
      </c>
      <c r="E463" s="86">
        <v>0</v>
      </c>
      <c r="F463" s="39">
        <v>0</v>
      </c>
      <c r="G463" s="29">
        <v>0</v>
      </c>
      <c r="X463" s="2" t="s">
        <v>4</v>
      </c>
      <c r="Y463" s="68" t="s">
        <v>1117</v>
      </c>
      <c r="Z463" s="68" t="s">
        <v>30</v>
      </c>
      <c r="AA463" s="68" t="s">
        <v>1111</v>
      </c>
      <c r="AB463" s="68" t="s">
        <v>32</v>
      </c>
      <c r="AC463" s="68" t="s">
        <v>33</v>
      </c>
    </row>
    <row r="464" spans="1:29" ht="15.75" hidden="1">
      <c r="A464" s="82" t="s">
        <v>1119</v>
      </c>
      <c r="B464" s="70" t="s">
        <v>1120</v>
      </c>
      <c r="C464" s="89">
        <v>0</v>
      </c>
      <c r="D464" s="89">
        <v>0</v>
      </c>
      <c r="E464" s="86">
        <v>0</v>
      </c>
      <c r="F464" s="39">
        <v>0</v>
      </c>
      <c r="G464" s="29">
        <v>0</v>
      </c>
      <c r="X464" s="2" t="s">
        <v>4</v>
      </c>
      <c r="Y464" s="68" t="s">
        <v>1119</v>
      </c>
      <c r="Z464" s="68" t="s">
        <v>30</v>
      </c>
      <c r="AA464" s="68" t="s">
        <v>1670</v>
      </c>
      <c r="AB464" s="68" t="s">
        <v>32</v>
      </c>
      <c r="AC464" s="68" t="s">
        <v>33</v>
      </c>
    </row>
    <row r="465" spans="1:30" ht="30" hidden="1">
      <c r="A465" s="82" t="s">
        <v>1121</v>
      </c>
      <c r="B465" s="70" t="s">
        <v>1122</v>
      </c>
      <c r="C465" s="89">
        <v>0</v>
      </c>
      <c r="D465" s="89">
        <v>0</v>
      </c>
      <c r="E465" s="86">
        <v>0</v>
      </c>
      <c r="F465" s="39">
        <v>0</v>
      </c>
      <c r="G465" s="29">
        <v>0</v>
      </c>
      <c r="X465" s="2" t="s">
        <v>4</v>
      </c>
      <c r="Y465" s="68" t="s">
        <v>1121</v>
      </c>
      <c r="Z465" s="68" t="s">
        <v>30</v>
      </c>
      <c r="AA465" s="68" t="s">
        <v>1670</v>
      </c>
      <c r="AB465" s="68" t="s">
        <v>32</v>
      </c>
      <c r="AC465" s="68" t="s">
        <v>33</v>
      </c>
      <c r="AD465" s="2">
        <f>AD466+AD467+AD468</f>
        <v>0</v>
      </c>
    </row>
    <row r="466" spans="1:29" ht="15.75" hidden="1">
      <c r="A466" s="82" t="s">
        <v>1123</v>
      </c>
      <c r="B466" s="71" t="s">
        <v>1124</v>
      </c>
      <c r="C466" s="89">
        <v>0</v>
      </c>
      <c r="D466" s="89">
        <v>0</v>
      </c>
      <c r="E466" s="86">
        <v>0</v>
      </c>
      <c r="F466" s="39">
        <v>0</v>
      </c>
      <c r="G466" s="29">
        <v>0</v>
      </c>
      <c r="X466" s="2" t="s">
        <v>4</v>
      </c>
      <c r="Y466" s="68" t="s">
        <v>1123</v>
      </c>
      <c r="Z466" s="68" t="s">
        <v>30</v>
      </c>
      <c r="AA466" s="68" t="s">
        <v>1121</v>
      </c>
      <c r="AB466" s="68" t="s">
        <v>32</v>
      </c>
      <c r="AC466" s="68" t="s">
        <v>33</v>
      </c>
    </row>
    <row r="467" spans="1:29" ht="15.75" hidden="1">
      <c r="A467" s="82" t="s">
        <v>1125</v>
      </c>
      <c r="B467" s="71" t="s">
        <v>1126</v>
      </c>
      <c r="C467" s="89">
        <v>0</v>
      </c>
      <c r="D467" s="89">
        <v>0</v>
      </c>
      <c r="E467" s="86">
        <v>0</v>
      </c>
      <c r="F467" s="39">
        <v>0</v>
      </c>
      <c r="G467" s="29">
        <v>0</v>
      </c>
      <c r="X467" s="2" t="s">
        <v>4</v>
      </c>
      <c r="Y467" s="68" t="s">
        <v>1125</v>
      </c>
      <c r="Z467" s="68" t="s">
        <v>30</v>
      </c>
      <c r="AA467" s="68" t="s">
        <v>1121</v>
      </c>
      <c r="AB467" s="68" t="s">
        <v>32</v>
      </c>
      <c r="AC467" s="68" t="s">
        <v>33</v>
      </c>
    </row>
    <row r="468" spans="1:29" ht="30" hidden="1">
      <c r="A468" s="82" t="s">
        <v>1127</v>
      </c>
      <c r="B468" s="71" t="s">
        <v>1128</v>
      </c>
      <c r="C468" s="89">
        <v>0</v>
      </c>
      <c r="D468" s="89">
        <v>0</v>
      </c>
      <c r="E468" s="86">
        <v>0</v>
      </c>
      <c r="F468" s="39">
        <v>0</v>
      </c>
      <c r="G468" s="29">
        <v>0</v>
      </c>
      <c r="X468" s="2" t="s">
        <v>4</v>
      </c>
      <c r="Y468" s="68" t="s">
        <v>1127</v>
      </c>
      <c r="Z468" s="68" t="s">
        <v>30</v>
      </c>
      <c r="AA468" s="68" t="s">
        <v>1121</v>
      </c>
      <c r="AB468" s="68" t="s">
        <v>32</v>
      </c>
      <c r="AC468" s="68" t="s">
        <v>33</v>
      </c>
    </row>
    <row r="469" spans="1:30" ht="15.75">
      <c r="A469" s="82" t="s">
        <v>1129</v>
      </c>
      <c r="B469" s="70" t="s">
        <v>1130</v>
      </c>
      <c r="C469" s="89">
        <v>7000</v>
      </c>
      <c r="D469" s="89">
        <v>4958</v>
      </c>
      <c r="E469" s="86">
        <v>70.83</v>
      </c>
      <c r="F469" s="39">
        <v>966</v>
      </c>
      <c r="G469" s="29">
        <v>3992</v>
      </c>
      <c r="Y469" s="68" t="s">
        <v>1129</v>
      </c>
      <c r="Z469" s="68" t="s">
        <v>30</v>
      </c>
      <c r="AA469" s="68" t="s">
        <v>1670</v>
      </c>
      <c r="AB469" s="68" t="s">
        <v>32</v>
      </c>
      <c r="AC469" s="68" t="s">
        <v>33</v>
      </c>
      <c r="AD469" s="2">
        <f>AD470+AD471+AD472+AD473+AD474</f>
        <v>0</v>
      </c>
    </row>
    <row r="470" spans="1:29" ht="15.75">
      <c r="A470" s="82" t="s">
        <v>1131</v>
      </c>
      <c r="B470" s="71" t="s">
        <v>2149</v>
      </c>
      <c r="C470" s="89">
        <v>0</v>
      </c>
      <c r="D470" s="89">
        <v>2422</v>
      </c>
      <c r="E470" s="86">
        <v>0</v>
      </c>
      <c r="F470" s="39">
        <v>215</v>
      </c>
      <c r="G470" s="29">
        <v>2207</v>
      </c>
      <c r="Y470" s="68" t="s">
        <v>1131</v>
      </c>
      <c r="Z470" s="68" t="s">
        <v>30</v>
      </c>
      <c r="AA470" s="68" t="s">
        <v>1129</v>
      </c>
      <c r="AB470" s="68" t="s">
        <v>35</v>
      </c>
      <c r="AC470" s="68" t="s">
        <v>33</v>
      </c>
    </row>
    <row r="471" spans="1:29" ht="15.75" hidden="1">
      <c r="A471" s="82" t="s">
        <v>1132</v>
      </c>
      <c r="B471" s="71" t="s">
        <v>1133</v>
      </c>
      <c r="C471" s="89">
        <v>0</v>
      </c>
      <c r="D471" s="89">
        <v>0</v>
      </c>
      <c r="E471" s="86">
        <v>0</v>
      </c>
      <c r="F471" s="39">
        <v>0</v>
      </c>
      <c r="G471" s="29">
        <v>0</v>
      </c>
      <c r="X471" s="2" t="s">
        <v>4</v>
      </c>
      <c r="Y471" s="68" t="s">
        <v>1132</v>
      </c>
      <c r="Z471" s="68" t="s">
        <v>30</v>
      </c>
      <c r="AA471" s="68" t="s">
        <v>1129</v>
      </c>
      <c r="AB471" s="68" t="s">
        <v>32</v>
      </c>
      <c r="AC471" s="68" t="s">
        <v>33</v>
      </c>
    </row>
    <row r="472" spans="1:29" ht="15.75" hidden="1">
      <c r="A472" s="82" t="s">
        <v>1134</v>
      </c>
      <c r="B472" s="71" t="s">
        <v>1135</v>
      </c>
      <c r="C472" s="89">
        <v>0</v>
      </c>
      <c r="D472" s="89">
        <v>0</v>
      </c>
      <c r="E472" s="86">
        <v>0</v>
      </c>
      <c r="F472" s="39">
        <v>0</v>
      </c>
      <c r="G472" s="29">
        <v>0</v>
      </c>
      <c r="X472" s="2" t="s">
        <v>4</v>
      </c>
      <c r="Y472" s="68" t="s">
        <v>1134</v>
      </c>
      <c r="Z472" s="68" t="s">
        <v>30</v>
      </c>
      <c r="AA472" s="68" t="s">
        <v>1129</v>
      </c>
      <c r="AB472" s="68" t="s">
        <v>32</v>
      </c>
      <c r="AC472" s="68" t="s">
        <v>33</v>
      </c>
    </row>
    <row r="473" spans="1:29" ht="15.75">
      <c r="A473" s="82" t="s">
        <v>1136</v>
      </c>
      <c r="B473" s="71" t="s">
        <v>1137</v>
      </c>
      <c r="C473" s="89">
        <v>0</v>
      </c>
      <c r="D473" s="89">
        <v>92</v>
      </c>
      <c r="E473" s="86">
        <v>0</v>
      </c>
      <c r="F473" s="39">
        <v>2</v>
      </c>
      <c r="G473" s="29">
        <v>90</v>
      </c>
      <c r="Y473" s="68" t="s">
        <v>1136</v>
      </c>
      <c r="Z473" s="68" t="s">
        <v>30</v>
      </c>
      <c r="AA473" s="68" t="s">
        <v>1129</v>
      </c>
      <c r="AB473" s="68" t="s">
        <v>32</v>
      </c>
      <c r="AC473" s="68" t="s">
        <v>33</v>
      </c>
    </row>
    <row r="474" spans="1:29" ht="15.75">
      <c r="A474" s="82" t="s">
        <v>1138</v>
      </c>
      <c r="B474" s="71" t="s">
        <v>1139</v>
      </c>
      <c r="C474" s="89">
        <v>0</v>
      </c>
      <c r="D474" s="89">
        <v>2444</v>
      </c>
      <c r="E474" s="86">
        <v>0</v>
      </c>
      <c r="F474" s="39">
        <v>749</v>
      </c>
      <c r="G474" s="29">
        <v>1695</v>
      </c>
      <c r="Y474" s="68" t="s">
        <v>1138</v>
      </c>
      <c r="Z474" s="68" t="s">
        <v>30</v>
      </c>
      <c r="AA474" s="68" t="s">
        <v>1129</v>
      </c>
      <c r="AB474" s="68" t="s">
        <v>32</v>
      </c>
      <c r="AC474" s="68" t="s">
        <v>33</v>
      </c>
    </row>
    <row r="475" spans="1:30" ht="30">
      <c r="A475" s="82" t="s">
        <v>1140</v>
      </c>
      <c r="B475" s="70" t="s">
        <v>2150</v>
      </c>
      <c r="C475" s="89">
        <v>83000</v>
      </c>
      <c r="D475" s="89">
        <v>45116</v>
      </c>
      <c r="E475" s="86">
        <v>54.36</v>
      </c>
      <c r="F475" s="39">
        <v>6376</v>
      </c>
      <c r="G475" s="29">
        <v>38740</v>
      </c>
      <c r="Y475" s="68" t="s">
        <v>1140</v>
      </c>
      <c r="Z475" s="68" t="s">
        <v>30</v>
      </c>
      <c r="AA475" s="68" t="s">
        <v>1670</v>
      </c>
      <c r="AB475" s="68" t="s">
        <v>34</v>
      </c>
      <c r="AC475" s="68" t="s">
        <v>33</v>
      </c>
      <c r="AD475" s="2">
        <f>AD476+AD477+AD478+AD479+AD480+AD481+AD482+AD483</f>
        <v>0</v>
      </c>
    </row>
    <row r="476" spans="1:29" ht="30" hidden="1">
      <c r="A476" s="82" t="s">
        <v>1141</v>
      </c>
      <c r="B476" s="71" t="s">
        <v>1142</v>
      </c>
      <c r="C476" s="89">
        <v>0</v>
      </c>
      <c r="D476" s="89">
        <v>0</v>
      </c>
      <c r="E476" s="86">
        <v>0</v>
      </c>
      <c r="F476" s="39">
        <v>0</v>
      </c>
      <c r="G476" s="29">
        <v>0</v>
      </c>
      <c r="X476" s="2" t="s">
        <v>4</v>
      </c>
      <c r="Y476" s="68" t="s">
        <v>1141</v>
      </c>
      <c r="Z476" s="68" t="s">
        <v>30</v>
      </c>
      <c r="AA476" s="68" t="s">
        <v>1140</v>
      </c>
      <c r="AB476" s="68" t="s">
        <v>32</v>
      </c>
      <c r="AC476" s="68" t="s">
        <v>33</v>
      </c>
    </row>
    <row r="477" spans="1:29" ht="30" hidden="1">
      <c r="A477" s="82" t="s">
        <v>1143</v>
      </c>
      <c r="B477" s="71" t="s">
        <v>1398</v>
      </c>
      <c r="C477" s="89">
        <v>0</v>
      </c>
      <c r="D477" s="89">
        <v>0</v>
      </c>
      <c r="E477" s="86">
        <v>0</v>
      </c>
      <c r="F477" s="39">
        <v>0</v>
      </c>
      <c r="G477" s="29">
        <v>0</v>
      </c>
      <c r="X477" s="2" t="s">
        <v>4</v>
      </c>
      <c r="Y477" s="68" t="s">
        <v>1143</v>
      </c>
      <c r="Z477" s="68" t="s">
        <v>30</v>
      </c>
      <c r="AA477" s="68" t="s">
        <v>1140</v>
      </c>
      <c r="AB477" s="68" t="s">
        <v>38</v>
      </c>
      <c r="AC477" s="68" t="s">
        <v>33</v>
      </c>
    </row>
    <row r="478" spans="1:29" ht="15.75">
      <c r="A478" s="82" t="s">
        <v>1144</v>
      </c>
      <c r="B478" s="71" t="s">
        <v>785</v>
      </c>
      <c r="C478" s="89">
        <v>0</v>
      </c>
      <c r="D478" s="89">
        <v>3031</v>
      </c>
      <c r="E478" s="86">
        <v>0</v>
      </c>
      <c r="F478" s="39">
        <v>525</v>
      </c>
      <c r="G478" s="29">
        <v>2506</v>
      </c>
      <c r="Y478" s="68" t="s">
        <v>1144</v>
      </c>
      <c r="Z478" s="68" t="s">
        <v>30</v>
      </c>
      <c r="AA478" s="68" t="s">
        <v>1140</v>
      </c>
      <c r="AB478" s="68" t="s">
        <v>32</v>
      </c>
      <c r="AC478" s="68" t="s">
        <v>33</v>
      </c>
    </row>
    <row r="479" spans="1:29" ht="30">
      <c r="A479" s="82" t="s">
        <v>786</v>
      </c>
      <c r="B479" s="71" t="s">
        <v>787</v>
      </c>
      <c r="C479" s="89">
        <v>0</v>
      </c>
      <c r="D479" s="89">
        <v>36213</v>
      </c>
      <c r="E479" s="86">
        <v>0</v>
      </c>
      <c r="F479" s="39">
        <v>4916</v>
      </c>
      <c r="G479" s="29">
        <v>31297</v>
      </c>
      <c r="Y479" s="68" t="s">
        <v>786</v>
      </c>
      <c r="Z479" s="68" t="s">
        <v>30</v>
      </c>
      <c r="AA479" s="68" t="s">
        <v>1140</v>
      </c>
      <c r="AB479" s="68" t="s">
        <v>32</v>
      </c>
      <c r="AC479" s="68" t="s">
        <v>33</v>
      </c>
    </row>
    <row r="480" spans="1:29" ht="15.75" hidden="1">
      <c r="A480" s="82" t="s">
        <v>788</v>
      </c>
      <c r="B480" s="71" t="s">
        <v>789</v>
      </c>
      <c r="C480" s="89">
        <v>0</v>
      </c>
      <c r="D480" s="89">
        <v>0</v>
      </c>
      <c r="E480" s="86">
        <v>0</v>
      </c>
      <c r="F480" s="39">
        <v>0</v>
      </c>
      <c r="G480" s="29">
        <v>0</v>
      </c>
      <c r="X480" s="2" t="s">
        <v>4</v>
      </c>
      <c r="Y480" s="68" t="s">
        <v>788</v>
      </c>
      <c r="Z480" s="68" t="s">
        <v>30</v>
      </c>
      <c r="AA480" s="68" t="s">
        <v>1140</v>
      </c>
      <c r="AB480" s="68" t="s">
        <v>32</v>
      </c>
      <c r="AC480" s="68" t="s">
        <v>33</v>
      </c>
    </row>
    <row r="481" spans="1:29" ht="15.75" hidden="1">
      <c r="A481" s="82" t="s">
        <v>790</v>
      </c>
      <c r="B481" s="71" t="s">
        <v>791</v>
      </c>
      <c r="C481" s="89">
        <v>0</v>
      </c>
      <c r="D481" s="89">
        <v>0</v>
      </c>
      <c r="E481" s="86">
        <v>0</v>
      </c>
      <c r="F481" s="39">
        <v>0</v>
      </c>
      <c r="G481" s="29">
        <v>0</v>
      </c>
      <c r="X481" s="2" t="s">
        <v>4</v>
      </c>
      <c r="Y481" s="68" t="s">
        <v>790</v>
      </c>
      <c r="Z481" s="68" t="s">
        <v>30</v>
      </c>
      <c r="AA481" s="68" t="s">
        <v>1140</v>
      </c>
      <c r="AB481" s="68" t="s">
        <v>32</v>
      </c>
      <c r="AC481" s="68" t="s">
        <v>33</v>
      </c>
    </row>
    <row r="482" spans="1:29" ht="60" hidden="1">
      <c r="A482" s="82" t="s">
        <v>792</v>
      </c>
      <c r="B482" s="71" t="s">
        <v>2151</v>
      </c>
      <c r="C482" s="89">
        <v>0</v>
      </c>
      <c r="D482" s="89">
        <v>0</v>
      </c>
      <c r="E482" s="86">
        <v>0</v>
      </c>
      <c r="F482" s="39">
        <v>0</v>
      </c>
      <c r="G482" s="29">
        <v>0</v>
      </c>
      <c r="X482" s="2" t="s">
        <v>4</v>
      </c>
      <c r="Y482" s="68" t="s">
        <v>792</v>
      </c>
      <c r="Z482" s="68" t="s">
        <v>30</v>
      </c>
      <c r="AA482" s="68" t="s">
        <v>1140</v>
      </c>
      <c r="AB482" s="68" t="s">
        <v>34</v>
      </c>
      <c r="AC482" s="68" t="s">
        <v>33</v>
      </c>
    </row>
    <row r="483" spans="1:29" ht="15.75">
      <c r="A483" s="82" t="s">
        <v>793</v>
      </c>
      <c r="B483" s="71" t="s">
        <v>794</v>
      </c>
      <c r="C483" s="89">
        <v>0</v>
      </c>
      <c r="D483" s="89">
        <v>5872</v>
      </c>
      <c r="E483" s="86">
        <v>0</v>
      </c>
      <c r="F483" s="39">
        <v>935</v>
      </c>
      <c r="G483" s="29">
        <v>4937</v>
      </c>
      <c r="Y483" s="68" t="s">
        <v>793</v>
      </c>
      <c r="Z483" s="68" t="s">
        <v>30</v>
      </c>
      <c r="AA483" s="68" t="s">
        <v>1140</v>
      </c>
      <c r="AB483" s="68" t="s">
        <v>32</v>
      </c>
      <c r="AC483" s="68" t="s">
        <v>33</v>
      </c>
    </row>
    <row r="484" spans="1:30" ht="45">
      <c r="A484" s="82" t="s">
        <v>795</v>
      </c>
      <c r="B484" s="69" t="s">
        <v>796</v>
      </c>
      <c r="C484" s="89">
        <v>8300</v>
      </c>
      <c r="D484" s="89">
        <v>5871</v>
      </c>
      <c r="E484" s="86">
        <v>70.73</v>
      </c>
      <c r="F484" s="39">
        <v>3354</v>
      </c>
      <c r="G484" s="29">
        <v>2517</v>
      </c>
      <c r="Y484" s="68" t="s">
        <v>795</v>
      </c>
      <c r="Z484" s="68" t="s">
        <v>30</v>
      </c>
      <c r="AA484" s="68" t="s">
        <v>2148</v>
      </c>
      <c r="AB484" s="68" t="s">
        <v>32</v>
      </c>
      <c r="AC484" s="68" t="s">
        <v>33</v>
      </c>
      <c r="AD484" s="2">
        <f>AD485+AD489+AD496</f>
        <v>0</v>
      </c>
    </row>
    <row r="485" spans="1:30" ht="45" hidden="1">
      <c r="A485" s="82" t="s">
        <v>797</v>
      </c>
      <c r="B485" s="70" t="s">
        <v>798</v>
      </c>
      <c r="C485" s="89">
        <v>0</v>
      </c>
      <c r="D485" s="89">
        <v>0</v>
      </c>
      <c r="E485" s="86">
        <v>0</v>
      </c>
      <c r="F485" s="39">
        <v>0</v>
      </c>
      <c r="G485" s="29">
        <v>0</v>
      </c>
      <c r="X485" s="2" t="s">
        <v>4</v>
      </c>
      <c r="Y485" s="68" t="s">
        <v>797</v>
      </c>
      <c r="Z485" s="68" t="s">
        <v>30</v>
      </c>
      <c r="AA485" s="68" t="s">
        <v>795</v>
      </c>
      <c r="AB485" s="68" t="s">
        <v>32</v>
      </c>
      <c r="AC485" s="68" t="s">
        <v>33</v>
      </c>
      <c r="AD485" s="2">
        <f>AD486+AD487+AD488</f>
        <v>0</v>
      </c>
    </row>
    <row r="486" spans="1:29" ht="15.75" hidden="1">
      <c r="A486" s="82" t="s">
        <v>799</v>
      </c>
      <c r="B486" s="71" t="s">
        <v>800</v>
      </c>
      <c r="C486" s="89">
        <v>0</v>
      </c>
      <c r="D486" s="89">
        <v>0</v>
      </c>
      <c r="E486" s="86">
        <v>0</v>
      </c>
      <c r="F486" s="39">
        <v>0</v>
      </c>
      <c r="G486" s="29">
        <v>0</v>
      </c>
      <c r="X486" s="2" t="s">
        <v>4</v>
      </c>
      <c r="Y486" s="68" t="s">
        <v>799</v>
      </c>
      <c r="Z486" s="68" t="s">
        <v>30</v>
      </c>
      <c r="AA486" s="68" t="s">
        <v>797</v>
      </c>
      <c r="AB486" s="68" t="s">
        <v>32</v>
      </c>
      <c r="AC486" s="68" t="s">
        <v>33</v>
      </c>
    </row>
    <row r="487" spans="1:29" ht="30" hidden="1">
      <c r="A487" s="82" t="s">
        <v>801</v>
      </c>
      <c r="B487" s="71" t="s">
        <v>802</v>
      </c>
      <c r="C487" s="89">
        <v>0</v>
      </c>
      <c r="D487" s="89">
        <v>0</v>
      </c>
      <c r="E487" s="86">
        <v>0</v>
      </c>
      <c r="F487" s="39">
        <v>0</v>
      </c>
      <c r="G487" s="29">
        <v>0</v>
      </c>
      <c r="X487" s="2" t="s">
        <v>4</v>
      </c>
      <c r="Y487" s="68" t="s">
        <v>801</v>
      </c>
      <c r="Z487" s="68" t="s">
        <v>30</v>
      </c>
      <c r="AA487" s="68" t="s">
        <v>797</v>
      </c>
      <c r="AB487" s="68" t="s">
        <v>32</v>
      </c>
      <c r="AC487" s="68" t="s">
        <v>33</v>
      </c>
    </row>
    <row r="488" spans="1:29" ht="30" hidden="1">
      <c r="A488" s="82" t="s">
        <v>803</v>
      </c>
      <c r="B488" s="71" t="s">
        <v>804</v>
      </c>
      <c r="C488" s="89">
        <v>0</v>
      </c>
      <c r="D488" s="89">
        <v>0</v>
      </c>
      <c r="E488" s="86">
        <v>0</v>
      </c>
      <c r="F488" s="39">
        <v>0</v>
      </c>
      <c r="G488" s="29">
        <v>0</v>
      </c>
      <c r="X488" s="2" t="s">
        <v>4</v>
      </c>
      <c r="Y488" s="68" t="s">
        <v>803</v>
      </c>
      <c r="Z488" s="68" t="s">
        <v>30</v>
      </c>
      <c r="AA488" s="68" t="s">
        <v>797</v>
      </c>
      <c r="AB488" s="68" t="s">
        <v>32</v>
      </c>
      <c r="AC488" s="68" t="s">
        <v>33</v>
      </c>
    </row>
    <row r="489" spans="1:30" ht="30" hidden="1">
      <c r="A489" s="82" t="s">
        <v>805</v>
      </c>
      <c r="B489" s="70" t="s">
        <v>806</v>
      </c>
      <c r="C489" s="89">
        <v>0</v>
      </c>
      <c r="D489" s="89">
        <v>0</v>
      </c>
      <c r="E489" s="86">
        <v>0</v>
      </c>
      <c r="F489" s="39">
        <v>0</v>
      </c>
      <c r="G489" s="29">
        <v>0</v>
      </c>
      <c r="X489" s="2" t="s">
        <v>4</v>
      </c>
      <c r="Y489" s="68" t="s">
        <v>805</v>
      </c>
      <c r="Z489" s="68" t="s">
        <v>30</v>
      </c>
      <c r="AA489" s="68" t="s">
        <v>795</v>
      </c>
      <c r="AB489" s="68" t="s">
        <v>32</v>
      </c>
      <c r="AC489" s="68" t="s">
        <v>33</v>
      </c>
      <c r="AD489" s="2">
        <f>AD490+AD491+AD492+AD493+AD494+AD495</f>
        <v>0</v>
      </c>
    </row>
    <row r="490" spans="1:29" ht="30" hidden="1">
      <c r="A490" s="82" t="s">
        <v>807</v>
      </c>
      <c r="B490" s="71" t="s">
        <v>808</v>
      </c>
      <c r="C490" s="89">
        <v>0</v>
      </c>
      <c r="D490" s="89">
        <v>0</v>
      </c>
      <c r="E490" s="86">
        <v>0</v>
      </c>
      <c r="F490" s="39">
        <v>0</v>
      </c>
      <c r="G490" s="29">
        <v>0</v>
      </c>
      <c r="X490" s="2" t="s">
        <v>4</v>
      </c>
      <c r="Y490" s="68" t="s">
        <v>807</v>
      </c>
      <c r="Z490" s="68" t="s">
        <v>30</v>
      </c>
      <c r="AA490" s="68" t="s">
        <v>805</v>
      </c>
      <c r="AB490" s="68" t="s">
        <v>32</v>
      </c>
      <c r="AC490" s="68" t="s">
        <v>33</v>
      </c>
    </row>
    <row r="491" spans="1:29" ht="45" hidden="1">
      <c r="A491" s="82" t="s">
        <v>809</v>
      </c>
      <c r="B491" s="71" t="s">
        <v>810</v>
      </c>
      <c r="C491" s="89">
        <v>0</v>
      </c>
      <c r="D491" s="89">
        <v>0</v>
      </c>
      <c r="E491" s="86">
        <v>0</v>
      </c>
      <c r="F491" s="39">
        <v>0</v>
      </c>
      <c r="G491" s="29">
        <v>0</v>
      </c>
      <c r="X491" s="2" t="s">
        <v>4</v>
      </c>
      <c r="Y491" s="68" t="s">
        <v>809</v>
      </c>
      <c r="Z491" s="68" t="s">
        <v>30</v>
      </c>
      <c r="AA491" s="68" t="s">
        <v>805</v>
      </c>
      <c r="AB491" s="68" t="s">
        <v>32</v>
      </c>
      <c r="AC491" s="68" t="s">
        <v>33</v>
      </c>
    </row>
    <row r="492" spans="1:29" ht="30" hidden="1">
      <c r="A492" s="82" t="s">
        <v>811</v>
      </c>
      <c r="B492" s="71" t="s">
        <v>2152</v>
      </c>
      <c r="C492" s="89">
        <v>0</v>
      </c>
      <c r="D492" s="89">
        <v>0</v>
      </c>
      <c r="E492" s="86">
        <v>0</v>
      </c>
      <c r="F492" s="39">
        <v>0</v>
      </c>
      <c r="G492" s="29">
        <v>0</v>
      </c>
      <c r="X492" s="2" t="s">
        <v>4</v>
      </c>
      <c r="Y492" s="68" t="s">
        <v>811</v>
      </c>
      <c r="Z492" s="68" t="s">
        <v>30</v>
      </c>
      <c r="AA492" s="68" t="s">
        <v>805</v>
      </c>
      <c r="AB492" s="68" t="s">
        <v>34</v>
      </c>
      <c r="AC492" s="68" t="s">
        <v>33</v>
      </c>
    </row>
    <row r="493" spans="1:29" ht="45" hidden="1">
      <c r="A493" s="82" t="s">
        <v>1399</v>
      </c>
      <c r="B493" s="71" t="s">
        <v>1400</v>
      </c>
      <c r="C493" s="89">
        <v>0</v>
      </c>
      <c r="D493" s="89">
        <v>0</v>
      </c>
      <c r="E493" s="86">
        <v>0</v>
      </c>
      <c r="F493" s="39">
        <v>0</v>
      </c>
      <c r="G493" s="29">
        <v>0</v>
      </c>
      <c r="X493" s="2" t="s">
        <v>4</v>
      </c>
      <c r="Y493" s="68" t="s">
        <v>1399</v>
      </c>
      <c r="Z493" s="68" t="s">
        <v>30</v>
      </c>
      <c r="AA493" s="68" t="s">
        <v>805</v>
      </c>
      <c r="AB493" s="68" t="s">
        <v>38</v>
      </c>
      <c r="AC493" s="68" t="s">
        <v>33</v>
      </c>
    </row>
    <row r="494" spans="1:29" ht="30" hidden="1">
      <c r="A494" s="82" t="s">
        <v>1401</v>
      </c>
      <c r="B494" s="71" t="s">
        <v>1402</v>
      </c>
      <c r="C494" s="89">
        <v>0</v>
      </c>
      <c r="D494" s="89">
        <v>0</v>
      </c>
      <c r="E494" s="86">
        <v>0</v>
      </c>
      <c r="F494" s="39">
        <v>0</v>
      </c>
      <c r="G494" s="29">
        <v>0</v>
      </c>
      <c r="X494" s="2" t="s">
        <v>4</v>
      </c>
      <c r="Y494" s="68" t="s">
        <v>1401</v>
      </c>
      <c r="Z494" s="68" t="s">
        <v>30</v>
      </c>
      <c r="AA494" s="68" t="s">
        <v>805</v>
      </c>
      <c r="AB494" s="68" t="s">
        <v>38</v>
      </c>
      <c r="AC494" s="68" t="s">
        <v>33</v>
      </c>
    </row>
    <row r="495" spans="1:29" ht="30" hidden="1">
      <c r="A495" s="82" t="s">
        <v>812</v>
      </c>
      <c r="B495" s="71" t="s">
        <v>813</v>
      </c>
      <c r="C495" s="89">
        <v>0</v>
      </c>
      <c r="D495" s="89">
        <v>0</v>
      </c>
      <c r="E495" s="86">
        <v>0</v>
      </c>
      <c r="F495" s="39">
        <v>0</v>
      </c>
      <c r="G495" s="29">
        <v>0</v>
      </c>
      <c r="X495" s="2" t="s">
        <v>4</v>
      </c>
      <c r="Y495" s="68" t="s">
        <v>812</v>
      </c>
      <c r="Z495" s="68" t="s">
        <v>30</v>
      </c>
      <c r="AA495" s="68" t="s">
        <v>805</v>
      </c>
      <c r="AB495" s="68" t="s">
        <v>32</v>
      </c>
      <c r="AC495" s="68" t="s">
        <v>33</v>
      </c>
    </row>
    <row r="496" spans="1:30" ht="15.75">
      <c r="A496" s="82" t="s">
        <v>814</v>
      </c>
      <c r="B496" s="70" t="s">
        <v>1403</v>
      </c>
      <c r="C496" s="89">
        <v>8300</v>
      </c>
      <c r="D496" s="89">
        <v>5871</v>
      </c>
      <c r="E496" s="86">
        <v>70.73</v>
      </c>
      <c r="F496" s="39">
        <v>3354</v>
      </c>
      <c r="G496" s="29">
        <v>2517</v>
      </c>
      <c r="Y496" s="68" t="s">
        <v>814</v>
      </c>
      <c r="Z496" s="68" t="s">
        <v>30</v>
      </c>
      <c r="AA496" s="68" t="s">
        <v>795</v>
      </c>
      <c r="AB496" s="68" t="s">
        <v>38</v>
      </c>
      <c r="AC496" s="68" t="s">
        <v>33</v>
      </c>
      <c r="AD496" s="2">
        <f>AD497+AD498+AD499+AD500</f>
        <v>0</v>
      </c>
    </row>
    <row r="497" spans="1:29" ht="15.75" hidden="1">
      <c r="A497" s="82" t="s">
        <v>815</v>
      </c>
      <c r="B497" s="71" t="s">
        <v>816</v>
      </c>
      <c r="C497" s="89">
        <v>0</v>
      </c>
      <c r="D497" s="89">
        <v>0</v>
      </c>
      <c r="E497" s="86">
        <v>0</v>
      </c>
      <c r="F497" s="39">
        <v>0</v>
      </c>
      <c r="G497" s="29">
        <v>0</v>
      </c>
      <c r="X497" s="2" t="s">
        <v>4</v>
      </c>
      <c r="Y497" s="68" t="s">
        <v>815</v>
      </c>
      <c r="Z497" s="68" t="s">
        <v>30</v>
      </c>
      <c r="AA497" s="68" t="s">
        <v>814</v>
      </c>
      <c r="AB497" s="68" t="s">
        <v>32</v>
      </c>
      <c r="AC497" s="68" t="s">
        <v>33</v>
      </c>
    </row>
    <row r="498" spans="1:29" ht="30" hidden="1">
      <c r="A498" s="82" t="s">
        <v>817</v>
      </c>
      <c r="B498" s="71" t="s">
        <v>818</v>
      </c>
      <c r="C498" s="89">
        <v>0</v>
      </c>
      <c r="D498" s="89">
        <v>0</v>
      </c>
      <c r="E498" s="86">
        <v>0</v>
      </c>
      <c r="F498" s="39">
        <v>0</v>
      </c>
      <c r="G498" s="29">
        <v>0</v>
      </c>
      <c r="X498" s="2" t="s">
        <v>4</v>
      </c>
      <c r="Y498" s="68" t="s">
        <v>817</v>
      </c>
      <c r="Z498" s="68" t="s">
        <v>30</v>
      </c>
      <c r="AA498" s="68" t="s">
        <v>814</v>
      </c>
      <c r="AB498" s="68" t="s">
        <v>35</v>
      </c>
      <c r="AC498" s="68" t="s">
        <v>33</v>
      </c>
    </row>
    <row r="499" spans="1:29" ht="15.75" hidden="1">
      <c r="A499" s="82" t="s">
        <v>1404</v>
      </c>
      <c r="B499" s="71" t="s">
        <v>1405</v>
      </c>
      <c r="C499" s="89">
        <v>0</v>
      </c>
      <c r="D499" s="89">
        <v>0</v>
      </c>
      <c r="E499" s="86">
        <v>0</v>
      </c>
      <c r="F499" s="39">
        <v>0</v>
      </c>
      <c r="G499" s="29">
        <v>0</v>
      </c>
      <c r="X499" s="2" t="s">
        <v>4</v>
      </c>
      <c r="Y499" s="68" t="s">
        <v>1404</v>
      </c>
      <c r="Z499" s="68" t="s">
        <v>30</v>
      </c>
      <c r="AA499" s="68" t="s">
        <v>814</v>
      </c>
      <c r="AB499" s="68" t="s">
        <v>38</v>
      </c>
      <c r="AC499" s="68" t="s">
        <v>33</v>
      </c>
    </row>
    <row r="500" spans="1:29" ht="15.75">
      <c r="A500" s="82" t="s">
        <v>819</v>
      </c>
      <c r="B500" s="71" t="s">
        <v>820</v>
      </c>
      <c r="C500" s="89">
        <v>320</v>
      </c>
      <c r="D500" s="89">
        <v>5871</v>
      </c>
      <c r="E500" s="86">
        <v>1834.69</v>
      </c>
      <c r="F500" s="39">
        <v>3354</v>
      </c>
      <c r="G500" s="29">
        <v>2517</v>
      </c>
      <c r="Y500" s="68" t="s">
        <v>819</v>
      </c>
      <c r="Z500" s="68" t="s">
        <v>30</v>
      </c>
      <c r="AA500" s="68" t="s">
        <v>814</v>
      </c>
      <c r="AB500" s="68" t="s">
        <v>32</v>
      </c>
      <c r="AC500" s="68" t="s">
        <v>33</v>
      </c>
    </row>
    <row r="501" spans="1:30" ht="30" hidden="1">
      <c r="A501" s="82" t="s">
        <v>1682</v>
      </c>
      <c r="B501" s="69" t="s">
        <v>2124</v>
      </c>
      <c r="C501" s="89">
        <v>0</v>
      </c>
      <c r="D501" s="89">
        <v>0</v>
      </c>
      <c r="E501" s="86">
        <v>0</v>
      </c>
      <c r="F501" s="39">
        <v>0</v>
      </c>
      <c r="G501" s="29">
        <v>0</v>
      </c>
      <c r="X501" s="2" t="s">
        <v>4</v>
      </c>
      <c r="Y501" s="68" t="s">
        <v>1682</v>
      </c>
      <c r="Z501" s="68" t="s">
        <v>30</v>
      </c>
      <c r="AA501" s="68" t="s">
        <v>2148</v>
      </c>
      <c r="AB501" s="68" t="s">
        <v>32</v>
      </c>
      <c r="AC501" s="68" t="s">
        <v>33</v>
      </c>
      <c r="AD501" s="2">
        <f>AD502</f>
        <v>0</v>
      </c>
    </row>
    <row r="502" spans="1:30" ht="30" hidden="1">
      <c r="A502" s="82" t="s">
        <v>1683</v>
      </c>
      <c r="B502" s="70" t="s">
        <v>1684</v>
      </c>
      <c r="C502" s="89">
        <v>0</v>
      </c>
      <c r="D502" s="89">
        <v>0</v>
      </c>
      <c r="E502" s="86">
        <v>0</v>
      </c>
      <c r="F502" s="39">
        <v>0</v>
      </c>
      <c r="G502" s="29">
        <v>0</v>
      </c>
      <c r="X502" s="2" t="s">
        <v>4</v>
      </c>
      <c r="Y502" s="68" t="s">
        <v>1683</v>
      </c>
      <c r="Z502" s="68" t="s">
        <v>30</v>
      </c>
      <c r="AA502" s="68" t="s">
        <v>1682</v>
      </c>
      <c r="AB502" s="68" t="s">
        <v>32</v>
      </c>
      <c r="AC502" s="68" t="s">
        <v>33</v>
      </c>
      <c r="AD502" s="2">
        <f>AD503+AD504</f>
        <v>0</v>
      </c>
    </row>
    <row r="503" spans="1:29" ht="45" hidden="1">
      <c r="A503" s="82" t="s">
        <v>1685</v>
      </c>
      <c r="B503" s="71" t="s">
        <v>981</v>
      </c>
      <c r="C503" s="89">
        <v>0</v>
      </c>
      <c r="D503" s="89">
        <v>0</v>
      </c>
      <c r="E503" s="86">
        <v>0</v>
      </c>
      <c r="F503" s="39">
        <v>0</v>
      </c>
      <c r="G503" s="29">
        <v>0</v>
      </c>
      <c r="X503" s="2" t="s">
        <v>4</v>
      </c>
      <c r="Y503" s="68" t="s">
        <v>1685</v>
      </c>
      <c r="Z503" s="68" t="s">
        <v>30</v>
      </c>
      <c r="AA503" s="68" t="s">
        <v>1683</v>
      </c>
      <c r="AB503" s="68" t="s">
        <v>32</v>
      </c>
      <c r="AC503" s="68" t="s">
        <v>33</v>
      </c>
    </row>
    <row r="504" spans="1:29" ht="45" hidden="1">
      <c r="A504" s="82" t="s">
        <v>982</v>
      </c>
      <c r="B504" s="71" t="s">
        <v>983</v>
      </c>
      <c r="C504" s="89">
        <v>0</v>
      </c>
      <c r="D504" s="89">
        <v>0</v>
      </c>
      <c r="E504" s="86">
        <v>0</v>
      </c>
      <c r="F504" s="39">
        <v>0</v>
      </c>
      <c r="G504" s="29">
        <v>0</v>
      </c>
      <c r="X504" s="2" t="s">
        <v>4</v>
      </c>
      <c r="Y504" s="68" t="s">
        <v>982</v>
      </c>
      <c r="Z504" s="68" t="s">
        <v>30</v>
      </c>
      <c r="AA504" s="68" t="s">
        <v>1683</v>
      </c>
      <c r="AB504" s="68" t="s">
        <v>32</v>
      </c>
      <c r="AC504" s="68" t="s">
        <v>33</v>
      </c>
    </row>
    <row r="505" spans="1:30" ht="15.75" hidden="1">
      <c r="A505" s="81" t="s">
        <v>2153</v>
      </c>
      <c r="B505" s="75" t="s">
        <v>747</v>
      </c>
      <c r="C505" s="88">
        <v>0</v>
      </c>
      <c r="D505" s="88">
        <v>0</v>
      </c>
      <c r="E505" s="85">
        <v>0</v>
      </c>
      <c r="F505" s="37">
        <v>0</v>
      </c>
      <c r="G505" s="29">
        <v>0</v>
      </c>
      <c r="X505" s="2" t="s">
        <v>4</v>
      </c>
      <c r="Y505" s="68" t="s">
        <v>2153</v>
      </c>
      <c r="Z505" s="68" t="s">
        <v>30</v>
      </c>
      <c r="AA505" s="68" t="s">
        <v>452</v>
      </c>
      <c r="AB505" s="68" t="s">
        <v>32</v>
      </c>
      <c r="AC505" s="68" t="s">
        <v>33</v>
      </c>
      <c r="AD505" s="2">
        <f>AD506+AD545</f>
        <v>0</v>
      </c>
    </row>
    <row r="506" spans="1:30" ht="15.75" hidden="1">
      <c r="A506" s="81" t="s">
        <v>2154</v>
      </c>
      <c r="B506" s="77" t="s">
        <v>748</v>
      </c>
      <c r="C506" s="88">
        <v>0</v>
      </c>
      <c r="D506" s="88">
        <v>0</v>
      </c>
      <c r="E506" s="85">
        <v>0</v>
      </c>
      <c r="F506" s="37">
        <v>0</v>
      </c>
      <c r="G506" s="29">
        <v>0</v>
      </c>
      <c r="X506" s="2" t="s">
        <v>4</v>
      </c>
      <c r="Y506" s="68" t="s">
        <v>2154</v>
      </c>
      <c r="Z506" s="68" t="s">
        <v>30</v>
      </c>
      <c r="AA506" s="68" t="s">
        <v>2153</v>
      </c>
      <c r="AB506" s="68" t="s">
        <v>32</v>
      </c>
      <c r="AC506" s="68" t="s">
        <v>33</v>
      </c>
      <c r="AD506" s="2">
        <f>AD507</f>
        <v>0</v>
      </c>
    </row>
    <row r="507" spans="1:30" ht="60" hidden="1">
      <c r="A507" s="82" t="s">
        <v>821</v>
      </c>
      <c r="B507" s="70" t="s">
        <v>1881</v>
      </c>
      <c r="C507" s="89">
        <v>0</v>
      </c>
      <c r="D507" s="89">
        <v>0</v>
      </c>
      <c r="E507" s="86">
        <v>0</v>
      </c>
      <c r="F507" s="39">
        <v>0</v>
      </c>
      <c r="G507" s="29">
        <v>0</v>
      </c>
      <c r="X507" s="2" t="s">
        <v>4</v>
      </c>
      <c r="Y507" s="68" t="s">
        <v>821</v>
      </c>
      <c r="Z507" s="68" t="s">
        <v>30</v>
      </c>
      <c r="AA507" s="68" t="s">
        <v>2154</v>
      </c>
      <c r="AB507" s="68" t="s">
        <v>32</v>
      </c>
      <c r="AC507" s="68" t="s">
        <v>33</v>
      </c>
      <c r="AD507" s="2">
        <f>AD508+AD515+AD520+AD525+AD526+AD531+AD538+AD541</f>
        <v>0</v>
      </c>
    </row>
    <row r="508" spans="1:30" ht="30" hidden="1">
      <c r="A508" s="82" t="s">
        <v>1044</v>
      </c>
      <c r="B508" s="71" t="s">
        <v>1850</v>
      </c>
      <c r="C508" s="89">
        <v>0</v>
      </c>
      <c r="D508" s="89">
        <v>0</v>
      </c>
      <c r="E508" s="86">
        <v>0</v>
      </c>
      <c r="F508" s="39">
        <v>0</v>
      </c>
      <c r="G508" s="29">
        <v>0</v>
      </c>
      <c r="X508" s="2" t="s">
        <v>4</v>
      </c>
      <c r="Y508" s="68" t="s">
        <v>1044</v>
      </c>
      <c r="Z508" s="68" t="s">
        <v>30</v>
      </c>
      <c r="AA508" s="68" t="s">
        <v>821</v>
      </c>
      <c r="AB508" s="68" t="s">
        <v>32</v>
      </c>
      <c r="AC508" s="68" t="s">
        <v>33</v>
      </c>
      <c r="AD508" s="2">
        <f>AD509+AD510+AD511+AD514</f>
        <v>0</v>
      </c>
    </row>
    <row r="509" spans="1:29" ht="30" hidden="1">
      <c r="A509" s="82" t="s">
        <v>1851</v>
      </c>
      <c r="B509" s="72" t="s">
        <v>1852</v>
      </c>
      <c r="C509" s="89">
        <v>0</v>
      </c>
      <c r="D509" s="89">
        <v>0</v>
      </c>
      <c r="E509" s="86">
        <v>0</v>
      </c>
      <c r="F509" s="39">
        <v>0</v>
      </c>
      <c r="G509" s="29">
        <v>0</v>
      </c>
      <c r="X509" s="2" t="s">
        <v>4</v>
      </c>
      <c r="Y509" s="68" t="s">
        <v>1851</v>
      </c>
      <c r="Z509" s="68" t="s">
        <v>30</v>
      </c>
      <c r="AA509" s="68" t="s">
        <v>1044</v>
      </c>
      <c r="AB509" s="68" t="s">
        <v>32</v>
      </c>
      <c r="AC509" s="68" t="s">
        <v>33</v>
      </c>
    </row>
    <row r="510" spans="1:29" ht="45" hidden="1">
      <c r="A510" s="82" t="s">
        <v>1853</v>
      </c>
      <c r="B510" s="72" t="s">
        <v>1854</v>
      </c>
      <c r="C510" s="89">
        <v>0</v>
      </c>
      <c r="D510" s="89">
        <v>0</v>
      </c>
      <c r="E510" s="86">
        <v>0</v>
      </c>
      <c r="F510" s="39">
        <v>0</v>
      </c>
      <c r="G510" s="29">
        <v>0</v>
      </c>
      <c r="X510" s="2" t="s">
        <v>4</v>
      </c>
      <c r="Y510" s="68" t="s">
        <v>1853</v>
      </c>
      <c r="Z510" s="68" t="s">
        <v>30</v>
      </c>
      <c r="AA510" s="68" t="s">
        <v>1044</v>
      </c>
      <c r="AB510" s="68" t="s">
        <v>32</v>
      </c>
      <c r="AC510" s="68" t="s">
        <v>33</v>
      </c>
    </row>
    <row r="511" spans="1:30" ht="45" hidden="1">
      <c r="A511" s="82" t="s">
        <v>1855</v>
      </c>
      <c r="B511" s="72" t="s">
        <v>1856</v>
      </c>
      <c r="C511" s="89">
        <v>0</v>
      </c>
      <c r="D511" s="89">
        <v>0</v>
      </c>
      <c r="E511" s="86">
        <v>0</v>
      </c>
      <c r="F511" s="39">
        <v>0</v>
      </c>
      <c r="G511" s="29">
        <v>0</v>
      </c>
      <c r="X511" s="2" t="s">
        <v>4</v>
      </c>
      <c r="Y511" s="68" t="s">
        <v>1855</v>
      </c>
      <c r="Z511" s="68" t="s">
        <v>30</v>
      </c>
      <c r="AA511" s="68" t="s">
        <v>1044</v>
      </c>
      <c r="AB511" s="68" t="s">
        <v>32</v>
      </c>
      <c r="AC511" s="68" t="s">
        <v>33</v>
      </c>
      <c r="AD511" s="2">
        <f>AD512+AD513</f>
        <v>0</v>
      </c>
    </row>
    <row r="512" spans="1:29" ht="45" hidden="1">
      <c r="A512" s="82" t="s">
        <v>1857</v>
      </c>
      <c r="B512" s="73" t="s">
        <v>1858</v>
      </c>
      <c r="C512" s="89">
        <v>0</v>
      </c>
      <c r="D512" s="89">
        <v>0</v>
      </c>
      <c r="E512" s="86">
        <v>0</v>
      </c>
      <c r="F512" s="39">
        <v>0</v>
      </c>
      <c r="G512" s="29">
        <v>0</v>
      </c>
      <c r="X512" s="2" t="s">
        <v>4</v>
      </c>
      <c r="Y512" s="68" t="s">
        <v>1857</v>
      </c>
      <c r="Z512" s="68" t="s">
        <v>30</v>
      </c>
      <c r="AA512" s="68" t="s">
        <v>1855</v>
      </c>
      <c r="AB512" s="68" t="s">
        <v>32</v>
      </c>
      <c r="AC512" s="68" t="s">
        <v>33</v>
      </c>
    </row>
    <row r="513" spans="1:29" ht="60" hidden="1">
      <c r="A513" s="82" t="s">
        <v>1859</v>
      </c>
      <c r="B513" s="73" t="s">
        <v>1860</v>
      </c>
      <c r="C513" s="89">
        <v>0</v>
      </c>
      <c r="D513" s="89">
        <v>0</v>
      </c>
      <c r="E513" s="86">
        <v>0</v>
      </c>
      <c r="F513" s="39">
        <v>0</v>
      </c>
      <c r="G513" s="29">
        <v>0</v>
      </c>
      <c r="X513" s="2" t="s">
        <v>4</v>
      </c>
      <c r="Y513" s="68" t="s">
        <v>1859</v>
      </c>
      <c r="Z513" s="68" t="s">
        <v>30</v>
      </c>
      <c r="AA513" s="68" t="s">
        <v>1855</v>
      </c>
      <c r="AB513" s="68" t="s">
        <v>32</v>
      </c>
      <c r="AC513" s="68" t="s">
        <v>33</v>
      </c>
    </row>
    <row r="514" spans="1:29" ht="30" hidden="1">
      <c r="A514" s="82" t="s">
        <v>1861</v>
      </c>
      <c r="B514" s="72" t="s">
        <v>828</v>
      </c>
      <c r="C514" s="89">
        <v>0</v>
      </c>
      <c r="D514" s="89">
        <v>0</v>
      </c>
      <c r="E514" s="86">
        <v>0</v>
      </c>
      <c r="F514" s="39">
        <v>0</v>
      </c>
      <c r="G514" s="29">
        <v>0</v>
      </c>
      <c r="X514" s="2" t="s">
        <v>4</v>
      </c>
      <c r="Y514" s="68" t="s">
        <v>1861</v>
      </c>
      <c r="Z514" s="68" t="s">
        <v>30</v>
      </c>
      <c r="AA514" s="68" t="s">
        <v>1044</v>
      </c>
      <c r="AB514" s="68" t="s">
        <v>32</v>
      </c>
      <c r="AC514" s="68" t="s">
        <v>33</v>
      </c>
    </row>
    <row r="515" spans="1:30" ht="30" hidden="1">
      <c r="A515" s="82" t="s">
        <v>829</v>
      </c>
      <c r="B515" s="71" t="s">
        <v>830</v>
      </c>
      <c r="C515" s="89">
        <v>0</v>
      </c>
      <c r="D515" s="89">
        <v>0</v>
      </c>
      <c r="E515" s="86">
        <v>0</v>
      </c>
      <c r="F515" s="39">
        <v>0</v>
      </c>
      <c r="G515" s="29">
        <v>0</v>
      </c>
      <c r="X515" s="2" t="s">
        <v>4</v>
      </c>
      <c r="Y515" s="68" t="s">
        <v>829</v>
      </c>
      <c r="Z515" s="68" t="s">
        <v>30</v>
      </c>
      <c r="AA515" s="68" t="s">
        <v>821</v>
      </c>
      <c r="AB515" s="68" t="s">
        <v>32</v>
      </c>
      <c r="AC515" s="68" t="s">
        <v>33</v>
      </c>
      <c r="AD515" s="2">
        <f>AD516+AD517+AD518+AD519</f>
        <v>0</v>
      </c>
    </row>
    <row r="516" spans="1:29" ht="30" hidden="1">
      <c r="A516" s="82" t="s">
        <v>831</v>
      </c>
      <c r="B516" s="72" t="s">
        <v>832</v>
      </c>
      <c r="C516" s="89">
        <v>0</v>
      </c>
      <c r="D516" s="89">
        <v>0</v>
      </c>
      <c r="E516" s="86">
        <v>0</v>
      </c>
      <c r="F516" s="39">
        <v>0</v>
      </c>
      <c r="G516" s="29">
        <v>0</v>
      </c>
      <c r="X516" s="2" t="s">
        <v>4</v>
      </c>
      <c r="Y516" s="68" t="s">
        <v>831</v>
      </c>
      <c r="Z516" s="68" t="s">
        <v>30</v>
      </c>
      <c r="AA516" s="68" t="s">
        <v>829</v>
      </c>
      <c r="AB516" s="68" t="s">
        <v>32</v>
      </c>
      <c r="AC516" s="68" t="s">
        <v>33</v>
      </c>
    </row>
    <row r="517" spans="1:29" ht="30" hidden="1">
      <c r="A517" s="82" t="s">
        <v>833</v>
      </c>
      <c r="B517" s="72" t="s">
        <v>834</v>
      </c>
      <c r="C517" s="89">
        <v>0</v>
      </c>
      <c r="D517" s="89">
        <v>0</v>
      </c>
      <c r="E517" s="86">
        <v>0</v>
      </c>
      <c r="F517" s="39">
        <v>0</v>
      </c>
      <c r="G517" s="29">
        <v>0</v>
      </c>
      <c r="X517" s="2" t="s">
        <v>4</v>
      </c>
      <c r="Y517" s="68" t="s">
        <v>833</v>
      </c>
      <c r="Z517" s="68" t="s">
        <v>30</v>
      </c>
      <c r="AA517" s="68" t="s">
        <v>829</v>
      </c>
      <c r="AB517" s="68" t="s">
        <v>32</v>
      </c>
      <c r="AC517" s="68" t="s">
        <v>33</v>
      </c>
    </row>
    <row r="518" spans="1:29" ht="45" hidden="1">
      <c r="A518" s="82" t="s">
        <v>835</v>
      </c>
      <c r="B518" s="72" t="s">
        <v>1856</v>
      </c>
      <c r="C518" s="89">
        <v>0</v>
      </c>
      <c r="D518" s="89">
        <v>0</v>
      </c>
      <c r="E518" s="86">
        <v>0</v>
      </c>
      <c r="F518" s="39">
        <v>0</v>
      </c>
      <c r="G518" s="29">
        <v>0</v>
      </c>
      <c r="X518" s="2" t="s">
        <v>4</v>
      </c>
      <c r="Y518" s="68" t="s">
        <v>835</v>
      </c>
      <c r="Z518" s="68" t="s">
        <v>30</v>
      </c>
      <c r="AA518" s="68" t="s">
        <v>829</v>
      </c>
      <c r="AB518" s="68" t="s">
        <v>32</v>
      </c>
      <c r="AC518" s="68" t="s">
        <v>33</v>
      </c>
    </row>
    <row r="519" spans="1:29" ht="30" hidden="1">
      <c r="A519" s="82" t="s">
        <v>836</v>
      </c>
      <c r="B519" s="72" t="s">
        <v>828</v>
      </c>
      <c r="C519" s="89">
        <v>0</v>
      </c>
      <c r="D519" s="89">
        <v>0</v>
      </c>
      <c r="E519" s="86">
        <v>0</v>
      </c>
      <c r="F519" s="39">
        <v>0</v>
      </c>
      <c r="G519" s="29">
        <v>0</v>
      </c>
      <c r="X519" s="2" t="s">
        <v>4</v>
      </c>
      <c r="Y519" s="68" t="s">
        <v>836</v>
      </c>
      <c r="Z519" s="68" t="s">
        <v>30</v>
      </c>
      <c r="AA519" s="68" t="s">
        <v>829</v>
      </c>
      <c r="AB519" s="68" t="s">
        <v>32</v>
      </c>
      <c r="AC519" s="68" t="s">
        <v>33</v>
      </c>
    </row>
    <row r="520" spans="1:30" ht="15.75" hidden="1">
      <c r="A520" s="82" t="s">
        <v>837</v>
      </c>
      <c r="B520" s="71" t="s">
        <v>838</v>
      </c>
      <c r="C520" s="89">
        <v>0</v>
      </c>
      <c r="D520" s="89">
        <v>0</v>
      </c>
      <c r="E520" s="86">
        <v>0</v>
      </c>
      <c r="F520" s="39">
        <v>0</v>
      </c>
      <c r="G520" s="29">
        <v>0</v>
      </c>
      <c r="X520" s="2" t="s">
        <v>4</v>
      </c>
      <c r="Y520" s="68" t="s">
        <v>837</v>
      </c>
      <c r="Z520" s="68" t="s">
        <v>30</v>
      </c>
      <c r="AA520" s="68" t="s">
        <v>821</v>
      </c>
      <c r="AB520" s="68" t="s">
        <v>32</v>
      </c>
      <c r="AC520" s="68" t="s">
        <v>33</v>
      </c>
      <c r="AD520" s="2">
        <f>AD521+AD522+AD523+AD524</f>
        <v>0</v>
      </c>
    </row>
    <row r="521" spans="1:29" ht="30" hidden="1">
      <c r="A521" s="82" t="s">
        <v>839</v>
      </c>
      <c r="B521" s="72" t="s">
        <v>840</v>
      </c>
      <c r="C521" s="89">
        <v>0</v>
      </c>
      <c r="D521" s="89">
        <v>0</v>
      </c>
      <c r="E521" s="86">
        <v>0</v>
      </c>
      <c r="F521" s="39">
        <v>0</v>
      </c>
      <c r="G521" s="29">
        <v>0</v>
      </c>
      <c r="X521" s="2" t="s">
        <v>4</v>
      </c>
      <c r="Y521" s="68" t="s">
        <v>839</v>
      </c>
      <c r="Z521" s="68" t="s">
        <v>30</v>
      </c>
      <c r="AA521" s="68" t="s">
        <v>837</v>
      </c>
      <c r="AB521" s="68" t="s">
        <v>32</v>
      </c>
      <c r="AC521" s="68" t="s">
        <v>33</v>
      </c>
    </row>
    <row r="522" spans="1:29" ht="15.75" hidden="1">
      <c r="A522" s="82" t="s">
        <v>841</v>
      </c>
      <c r="B522" s="72" t="s">
        <v>842</v>
      </c>
      <c r="C522" s="89">
        <v>0</v>
      </c>
      <c r="D522" s="89">
        <v>0</v>
      </c>
      <c r="E522" s="86">
        <v>0</v>
      </c>
      <c r="F522" s="39">
        <v>0</v>
      </c>
      <c r="G522" s="29">
        <v>0</v>
      </c>
      <c r="X522" s="2" t="s">
        <v>4</v>
      </c>
      <c r="Y522" s="68" t="s">
        <v>841</v>
      </c>
      <c r="Z522" s="68" t="s">
        <v>30</v>
      </c>
      <c r="AA522" s="68" t="s">
        <v>837</v>
      </c>
      <c r="AB522" s="68" t="s">
        <v>32</v>
      </c>
      <c r="AC522" s="68" t="s">
        <v>33</v>
      </c>
    </row>
    <row r="523" spans="1:29" ht="30" hidden="1">
      <c r="A523" s="82" t="s">
        <v>843</v>
      </c>
      <c r="B523" s="72" t="s">
        <v>844</v>
      </c>
      <c r="C523" s="89">
        <v>0</v>
      </c>
      <c r="D523" s="89">
        <v>0</v>
      </c>
      <c r="E523" s="86">
        <v>0</v>
      </c>
      <c r="F523" s="39">
        <v>0</v>
      </c>
      <c r="G523" s="29">
        <v>0</v>
      </c>
      <c r="X523" s="2" t="s">
        <v>4</v>
      </c>
      <c r="Y523" s="68" t="s">
        <v>843</v>
      </c>
      <c r="Z523" s="68" t="s">
        <v>30</v>
      </c>
      <c r="AA523" s="68" t="s">
        <v>837</v>
      </c>
      <c r="AB523" s="68" t="s">
        <v>32</v>
      </c>
      <c r="AC523" s="68" t="s">
        <v>33</v>
      </c>
    </row>
    <row r="524" spans="1:29" ht="30" hidden="1">
      <c r="A524" s="82" t="s">
        <v>845</v>
      </c>
      <c r="B524" s="72" t="s">
        <v>846</v>
      </c>
      <c r="C524" s="89">
        <v>0</v>
      </c>
      <c r="D524" s="89">
        <v>0</v>
      </c>
      <c r="E524" s="86">
        <v>0</v>
      </c>
      <c r="F524" s="39">
        <v>0</v>
      </c>
      <c r="G524" s="29">
        <v>0</v>
      </c>
      <c r="X524" s="2" t="s">
        <v>4</v>
      </c>
      <c r="Y524" s="68" t="s">
        <v>845</v>
      </c>
      <c r="Z524" s="68" t="s">
        <v>30</v>
      </c>
      <c r="AA524" s="68" t="s">
        <v>837</v>
      </c>
      <c r="AB524" s="68" t="s">
        <v>32</v>
      </c>
      <c r="AC524" s="68" t="s">
        <v>33</v>
      </c>
    </row>
    <row r="525" spans="1:29" ht="15.75" hidden="1">
      <c r="A525" s="82" t="s">
        <v>847</v>
      </c>
      <c r="B525" s="71" t="s">
        <v>848</v>
      </c>
      <c r="C525" s="89">
        <v>0</v>
      </c>
      <c r="D525" s="89">
        <v>0</v>
      </c>
      <c r="E525" s="86">
        <v>0</v>
      </c>
      <c r="F525" s="39">
        <v>0</v>
      </c>
      <c r="G525" s="29">
        <v>0</v>
      </c>
      <c r="X525" s="2" t="s">
        <v>4</v>
      </c>
      <c r="Y525" s="68" t="s">
        <v>847</v>
      </c>
      <c r="Z525" s="68" t="s">
        <v>30</v>
      </c>
      <c r="AA525" s="68" t="s">
        <v>821</v>
      </c>
      <c r="AB525" s="68" t="s">
        <v>32</v>
      </c>
      <c r="AC525" s="68" t="s">
        <v>33</v>
      </c>
    </row>
    <row r="526" spans="1:30" ht="45" hidden="1">
      <c r="A526" s="82" t="s">
        <v>849</v>
      </c>
      <c r="B526" s="71" t="s">
        <v>850</v>
      </c>
      <c r="C526" s="89">
        <v>0</v>
      </c>
      <c r="D526" s="89">
        <v>0</v>
      </c>
      <c r="E526" s="86">
        <v>0</v>
      </c>
      <c r="F526" s="39">
        <v>0</v>
      </c>
      <c r="G526" s="29">
        <v>0</v>
      </c>
      <c r="X526" s="2" t="s">
        <v>4</v>
      </c>
      <c r="Y526" s="68" t="s">
        <v>849</v>
      </c>
      <c r="Z526" s="68" t="s">
        <v>30</v>
      </c>
      <c r="AA526" s="68" t="s">
        <v>821</v>
      </c>
      <c r="AB526" s="68" t="s">
        <v>35</v>
      </c>
      <c r="AC526" s="68" t="s">
        <v>33</v>
      </c>
      <c r="AD526" s="2">
        <f>AD527+AD528+AD529+AD530</f>
        <v>0</v>
      </c>
    </row>
    <row r="527" spans="1:29" ht="30" hidden="1">
      <c r="A527" s="82" t="s">
        <v>851</v>
      </c>
      <c r="B527" s="72" t="s">
        <v>2137</v>
      </c>
      <c r="C527" s="89">
        <v>0</v>
      </c>
      <c r="D527" s="89">
        <v>0</v>
      </c>
      <c r="E527" s="86">
        <v>0</v>
      </c>
      <c r="F527" s="39">
        <v>0</v>
      </c>
      <c r="G527" s="29">
        <v>0</v>
      </c>
      <c r="X527" s="2" t="s">
        <v>4</v>
      </c>
      <c r="Y527" s="68" t="s">
        <v>851</v>
      </c>
      <c r="Z527" s="68" t="s">
        <v>30</v>
      </c>
      <c r="AA527" s="68" t="s">
        <v>849</v>
      </c>
      <c r="AB527" s="68" t="s">
        <v>35</v>
      </c>
      <c r="AC527" s="68" t="s">
        <v>33</v>
      </c>
    </row>
    <row r="528" spans="1:29" ht="30" hidden="1">
      <c r="A528" s="82" t="s">
        <v>852</v>
      </c>
      <c r="B528" s="72" t="s">
        <v>853</v>
      </c>
      <c r="C528" s="89">
        <v>0</v>
      </c>
      <c r="D528" s="89">
        <v>0</v>
      </c>
      <c r="E528" s="86">
        <v>0</v>
      </c>
      <c r="F528" s="39">
        <v>0</v>
      </c>
      <c r="G528" s="29">
        <v>0</v>
      </c>
      <c r="X528" s="2" t="s">
        <v>4</v>
      </c>
      <c r="Y528" s="68" t="s">
        <v>852</v>
      </c>
      <c r="Z528" s="68" t="s">
        <v>30</v>
      </c>
      <c r="AA528" s="68" t="s">
        <v>849</v>
      </c>
      <c r="AB528" s="68" t="s">
        <v>35</v>
      </c>
      <c r="AC528" s="68" t="s">
        <v>33</v>
      </c>
    </row>
    <row r="529" spans="1:29" ht="30" hidden="1">
      <c r="A529" s="82" t="s">
        <v>854</v>
      </c>
      <c r="B529" s="72" t="s">
        <v>855</v>
      </c>
      <c r="C529" s="89">
        <v>0</v>
      </c>
      <c r="D529" s="89">
        <v>0</v>
      </c>
      <c r="E529" s="86">
        <v>0</v>
      </c>
      <c r="F529" s="39">
        <v>0</v>
      </c>
      <c r="G529" s="29">
        <v>0</v>
      </c>
      <c r="X529" s="2" t="s">
        <v>4</v>
      </c>
      <c r="Y529" s="68" t="s">
        <v>854</v>
      </c>
      <c r="Z529" s="68" t="s">
        <v>30</v>
      </c>
      <c r="AA529" s="68" t="s">
        <v>849</v>
      </c>
      <c r="AB529" s="68" t="s">
        <v>35</v>
      </c>
      <c r="AC529" s="68" t="s">
        <v>33</v>
      </c>
    </row>
    <row r="530" spans="1:29" ht="15.75" hidden="1">
      <c r="A530" s="82" t="s">
        <v>856</v>
      </c>
      <c r="B530" s="72" t="s">
        <v>857</v>
      </c>
      <c r="C530" s="89">
        <v>0</v>
      </c>
      <c r="D530" s="89">
        <v>0</v>
      </c>
      <c r="E530" s="86">
        <v>0</v>
      </c>
      <c r="F530" s="39">
        <v>0</v>
      </c>
      <c r="G530" s="29">
        <v>0</v>
      </c>
      <c r="X530" s="2" t="s">
        <v>4</v>
      </c>
      <c r="Y530" s="68" t="s">
        <v>856</v>
      </c>
      <c r="Z530" s="68" t="s">
        <v>30</v>
      </c>
      <c r="AA530" s="68" t="s">
        <v>849</v>
      </c>
      <c r="AB530" s="68" t="s">
        <v>35</v>
      </c>
      <c r="AC530" s="68" t="s">
        <v>33</v>
      </c>
    </row>
    <row r="531" spans="1:30" ht="15.75" hidden="1">
      <c r="A531" s="82" t="s">
        <v>858</v>
      </c>
      <c r="B531" s="71" t="s">
        <v>859</v>
      </c>
      <c r="C531" s="89">
        <v>0</v>
      </c>
      <c r="D531" s="89">
        <v>0</v>
      </c>
      <c r="E531" s="86">
        <v>0</v>
      </c>
      <c r="F531" s="39">
        <v>0</v>
      </c>
      <c r="G531" s="29">
        <v>0</v>
      </c>
      <c r="X531" s="2" t="s">
        <v>4</v>
      </c>
      <c r="Y531" s="68" t="s">
        <v>858</v>
      </c>
      <c r="Z531" s="68" t="s">
        <v>30</v>
      </c>
      <c r="AA531" s="68" t="s">
        <v>821</v>
      </c>
      <c r="AB531" s="68" t="s">
        <v>32</v>
      </c>
      <c r="AC531" s="68" t="s">
        <v>33</v>
      </c>
      <c r="AD531" s="2">
        <f>AD532+AD533+AD534+AD535+AD536+AD537</f>
        <v>0</v>
      </c>
    </row>
    <row r="532" spans="1:29" ht="15.75" hidden="1">
      <c r="A532" s="82" t="s">
        <v>860</v>
      </c>
      <c r="B532" s="72" t="s">
        <v>18</v>
      </c>
      <c r="C532" s="89">
        <v>0</v>
      </c>
      <c r="D532" s="89">
        <v>0</v>
      </c>
      <c r="E532" s="86">
        <v>0</v>
      </c>
      <c r="F532" s="39">
        <v>0</v>
      </c>
      <c r="G532" s="29">
        <v>0</v>
      </c>
      <c r="X532" s="2" t="s">
        <v>4</v>
      </c>
      <c r="Y532" s="68" t="s">
        <v>860</v>
      </c>
      <c r="Z532" s="68" t="s">
        <v>30</v>
      </c>
      <c r="AA532" s="68" t="s">
        <v>858</v>
      </c>
      <c r="AB532" s="68" t="s">
        <v>39</v>
      </c>
      <c r="AC532" s="68" t="s">
        <v>33</v>
      </c>
    </row>
    <row r="533" spans="1:29" ht="30" hidden="1">
      <c r="A533" s="82" t="s">
        <v>861</v>
      </c>
      <c r="B533" s="72" t="s">
        <v>862</v>
      </c>
      <c r="C533" s="89">
        <v>0</v>
      </c>
      <c r="D533" s="89">
        <v>0</v>
      </c>
      <c r="E533" s="86">
        <v>0</v>
      </c>
      <c r="F533" s="39">
        <v>0</v>
      </c>
      <c r="G533" s="29">
        <v>0</v>
      </c>
      <c r="X533" s="2" t="s">
        <v>4</v>
      </c>
      <c r="Y533" s="68" t="s">
        <v>861</v>
      </c>
      <c r="Z533" s="68" t="s">
        <v>30</v>
      </c>
      <c r="AA533" s="68" t="s">
        <v>858</v>
      </c>
      <c r="AB533" s="68" t="s">
        <v>32</v>
      </c>
      <c r="AC533" s="68" t="s">
        <v>33</v>
      </c>
    </row>
    <row r="534" spans="1:29" ht="30" hidden="1">
      <c r="A534" s="82" t="s">
        <v>863</v>
      </c>
      <c r="B534" s="72" t="s">
        <v>737</v>
      </c>
      <c r="C534" s="89">
        <v>0</v>
      </c>
      <c r="D534" s="89">
        <v>0</v>
      </c>
      <c r="E534" s="86">
        <v>0</v>
      </c>
      <c r="F534" s="39">
        <v>0</v>
      </c>
      <c r="G534" s="29">
        <v>0</v>
      </c>
      <c r="X534" s="2" t="s">
        <v>4</v>
      </c>
      <c r="Y534" s="68" t="s">
        <v>863</v>
      </c>
      <c r="Z534" s="68" t="s">
        <v>30</v>
      </c>
      <c r="AA534" s="68" t="s">
        <v>858</v>
      </c>
      <c r="AB534" s="68" t="s">
        <v>32</v>
      </c>
      <c r="AC534" s="68" t="s">
        <v>33</v>
      </c>
    </row>
    <row r="535" spans="1:29" ht="30" hidden="1">
      <c r="A535" s="82" t="s">
        <v>738</v>
      </c>
      <c r="B535" s="72" t="s">
        <v>1492</v>
      </c>
      <c r="C535" s="89">
        <v>0</v>
      </c>
      <c r="D535" s="89">
        <v>0</v>
      </c>
      <c r="E535" s="86">
        <v>0</v>
      </c>
      <c r="F535" s="39">
        <v>0</v>
      </c>
      <c r="G535" s="29">
        <v>0</v>
      </c>
      <c r="X535" s="2" t="s">
        <v>4</v>
      </c>
      <c r="Y535" s="68" t="s">
        <v>738</v>
      </c>
      <c r="Z535" s="68" t="s">
        <v>30</v>
      </c>
      <c r="AA535" s="68" t="s">
        <v>858</v>
      </c>
      <c r="AB535" s="68" t="s">
        <v>32</v>
      </c>
      <c r="AC535" s="68" t="s">
        <v>33</v>
      </c>
    </row>
    <row r="536" spans="1:29" ht="45" hidden="1">
      <c r="A536" s="82" t="s">
        <v>1493</v>
      </c>
      <c r="B536" s="72" t="s">
        <v>1494</v>
      </c>
      <c r="C536" s="89">
        <v>0</v>
      </c>
      <c r="D536" s="89">
        <v>0</v>
      </c>
      <c r="E536" s="86">
        <v>0</v>
      </c>
      <c r="F536" s="39">
        <v>0</v>
      </c>
      <c r="G536" s="29">
        <v>0</v>
      </c>
      <c r="X536" s="2" t="s">
        <v>4</v>
      </c>
      <c r="Y536" s="68" t="s">
        <v>1493</v>
      </c>
      <c r="Z536" s="68" t="s">
        <v>30</v>
      </c>
      <c r="AA536" s="68" t="s">
        <v>858</v>
      </c>
      <c r="AB536" s="68" t="s">
        <v>32</v>
      </c>
      <c r="AC536" s="68" t="s">
        <v>33</v>
      </c>
    </row>
    <row r="537" spans="1:29" ht="15.75" hidden="1">
      <c r="A537" s="82" t="s">
        <v>1495</v>
      </c>
      <c r="B537" s="72" t="s">
        <v>859</v>
      </c>
      <c r="C537" s="89">
        <v>0</v>
      </c>
      <c r="D537" s="89">
        <v>0</v>
      </c>
      <c r="E537" s="86">
        <v>0</v>
      </c>
      <c r="F537" s="39">
        <v>0</v>
      </c>
      <c r="G537" s="29">
        <v>0</v>
      </c>
      <c r="X537" s="2" t="s">
        <v>4</v>
      </c>
      <c r="Y537" s="68" t="s">
        <v>1495</v>
      </c>
      <c r="Z537" s="68" t="s">
        <v>30</v>
      </c>
      <c r="AA537" s="68" t="s">
        <v>858</v>
      </c>
      <c r="AB537" s="68" t="s">
        <v>32</v>
      </c>
      <c r="AC537" s="68" t="s">
        <v>33</v>
      </c>
    </row>
    <row r="538" spans="1:30" ht="60" hidden="1">
      <c r="A538" s="82" t="s">
        <v>1496</v>
      </c>
      <c r="B538" s="71" t="s">
        <v>1406</v>
      </c>
      <c r="C538" s="89">
        <v>0</v>
      </c>
      <c r="D538" s="89">
        <v>0</v>
      </c>
      <c r="E538" s="86">
        <v>0</v>
      </c>
      <c r="F538" s="39">
        <v>0</v>
      </c>
      <c r="G538" s="29">
        <v>0</v>
      </c>
      <c r="X538" s="2" t="s">
        <v>4</v>
      </c>
      <c r="Y538" s="68" t="s">
        <v>1496</v>
      </c>
      <c r="Z538" s="68" t="s">
        <v>30</v>
      </c>
      <c r="AA538" s="68" t="s">
        <v>821</v>
      </c>
      <c r="AB538" s="68" t="s">
        <v>38</v>
      </c>
      <c r="AC538" s="68" t="s">
        <v>33</v>
      </c>
      <c r="AD538" s="2">
        <f>AD539+AD540</f>
        <v>0</v>
      </c>
    </row>
    <row r="539" spans="1:29" ht="75" hidden="1">
      <c r="A539" s="82" t="s">
        <v>1497</v>
      </c>
      <c r="B539" s="72" t="s">
        <v>19</v>
      </c>
      <c r="C539" s="89">
        <v>0</v>
      </c>
      <c r="D539" s="89">
        <v>0</v>
      </c>
      <c r="E539" s="86">
        <v>0</v>
      </c>
      <c r="F539" s="39">
        <v>0</v>
      </c>
      <c r="G539" s="29">
        <v>0</v>
      </c>
      <c r="X539" s="2" t="s">
        <v>4</v>
      </c>
      <c r="Y539" s="68" t="s">
        <v>1497</v>
      </c>
      <c r="Z539" s="68" t="s">
        <v>30</v>
      </c>
      <c r="AA539" s="68" t="s">
        <v>1496</v>
      </c>
      <c r="AB539" s="68" t="s">
        <v>38</v>
      </c>
      <c r="AC539" s="68" t="s">
        <v>33</v>
      </c>
    </row>
    <row r="540" spans="1:29" ht="90" hidden="1">
      <c r="A540" s="82" t="s">
        <v>1498</v>
      </c>
      <c r="B540" s="72" t="s">
        <v>1407</v>
      </c>
      <c r="C540" s="89">
        <v>0</v>
      </c>
      <c r="D540" s="89">
        <v>0</v>
      </c>
      <c r="E540" s="86">
        <v>0</v>
      </c>
      <c r="F540" s="39">
        <v>0</v>
      </c>
      <c r="G540" s="29">
        <v>0</v>
      </c>
      <c r="X540" s="2" t="s">
        <v>4</v>
      </c>
      <c r="Y540" s="68" t="s">
        <v>1498</v>
      </c>
      <c r="Z540" s="68" t="s">
        <v>30</v>
      </c>
      <c r="AA540" s="68" t="s">
        <v>1496</v>
      </c>
      <c r="AB540" s="68" t="s">
        <v>38</v>
      </c>
      <c r="AC540" s="68" t="s">
        <v>33</v>
      </c>
    </row>
    <row r="541" spans="1:30" ht="45" hidden="1">
      <c r="A541" s="82" t="s">
        <v>1499</v>
      </c>
      <c r="B541" s="71" t="s">
        <v>1500</v>
      </c>
      <c r="C541" s="89">
        <v>0</v>
      </c>
      <c r="D541" s="89">
        <v>0</v>
      </c>
      <c r="E541" s="86">
        <v>0</v>
      </c>
      <c r="F541" s="39">
        <v>0</v>
      </c>
      <c r="G541" s="29">
        <v>0</v>
      </c>
      <c r="X541" s="2" t="s">
        <v>4</v>
      </c>
      <c r="Y541" s="68" t="s">
        <v>1499</v>
      </c>
      <c r="Z541" s="68" t="s">
        <v>30</v>
      </c>
      <c r="AA541" s="68" t="s">
        <v>821</v>
      </c>
      <c r="AB541" s="68" t="s">
        <v>32</v>
      </c>
      <c r="AC541" s="68" t="s">
        <v>33</v>
      </c>
      <c r="AD541" s="2">
        <f>AD542+AD543+AD544</f>
        <v>0</v>
      </c>
    </row>
    <row r="542" spans="1:29" ht="15.75" hidden="1">
      <c r="A542" s="82" t="s">
        <v>1501</v>
      </c>
      <c r="B542" s="72" t="s">
        <v>1502</v>
      </c>
      <c r="C542" s="89">
        <v>0</v>
      </c>
      <c r="D542" s="89">
        <v>0</v>
      </c>
      <c r="E542" s="86">
        <v>0</v>
      </c>
      <c r="F542" s="39">
        <v>0</v>
      </c>
      <c r="G542" s="29">
        <v>0</v>
      </c>
      <c r="X542" s="2" t="s">
        <v>4</v>
      </c>
      <c r="Y542" s="68" t="s">
        <v>1501</v>
      </c>
      <c r="Z542" s="68" t="s">
        <v>30</v>
      </c>
      <c r="AA542" s="68" t="s">
        <v>1499</v>
      </c>
      <c r="AB542" s="68" t="s">
        <v>32</v>
      </c>
      <c r="AC542" s="68" t="s">
        <v>33</v>
      </c>
    </row>
    <row r="543" spans="1:29" ht="30" hidden="1">
      <c r="A543" s="82" t="s">
        <v>1503</v>
      </c>
      <c r="B543" s="72" t="s">
        <v>1504</v>
      </c>
      <c r="C543" s="89">
        <v>0</v>
      </c>
      <c r="D543" s="89">
        <v>0</v>
      </c>
      <c r="E543" s="86">
        <v>0</v>
      </c>
      <c r="F543" s="39">
        <v>0</v>
      </c>
      <c r="G543" s="29">
        <v>0</v>
      </c>
      <c r="X543" s="2" t="s">
        <v>4</v>
      </c>
      <c r="Y543" s="68" t="s">
        <v>1503</v>
      </c>
      <c r="Z543" s="68" t="s">
        <v>30</v>
      </c>
      <c r="AA543" s="68" t="s">
        <v>1499</v>
      </c>
      <c r="AB543" s="68" t="s">
        <v>32</v>
      </c>
      <c r="AC543" s="68" t="s">
        <v>33</v>
      </c>
    </row>
    <row r="544" spans="1:29" ht="45" hidden="1">
      <c r="A544" s="82" t="s">
        <v>1505</v>
      </c>
      <c r="B544" s="72" t="s">
        <v>1506</v>
      </c>
      <c r="C544" s="89">
        <v>0</v>
      </c>
      <c r="D544" s="89">
        <v>0</v>
      </c>
      <c r="E544" s="86">
        <v>0</v>
      </c>
      <c r="F544" s="39">
        <v>0</v>
      </c>
      <c r="G544" s="29">
        <v>0</v>
      </c>
      <c r="X544" s="2" t="s">
        <v>4</v>
      </c>
      <c r="Y544" s="68" t="s">
        <v>1505</v>
      </c>
      <c r="Z544" s="68" t="s">
        <v>30</v>
      </c>
      <c r="AA544" s="68" t="s">
        <v>1499</v>
      </c>
      <c r="AB544" s="68" t="s">
        <v>32</v>
      </c>
      <c r="AC544" s="68" t="s">
        <v>33</v>
      </c>
    </row>
    <row r="545" spans="1:30" ht="15.75" hidden="1">
      <c r="A545" s="81" t="s">
        <v>2155</v>
      </c>
      <c r="B545" s="77" t="s">
        <v>1882</v>
      </c>
      <c r="C545" s="88">
        <v>0</v>
      </c>
      <c r="D545" s="88">
        <v>0</v>
      </c>
      <c r="E545" s="85">
        <v>0</v>
      </c>
      <c r="F545" s="37">
        <v>0</v>
      </c>
      <c r="G545" s="29">
        <v>0</v>
      </c>
      <c r="X545" s="2" t="s">
        <v>4</v>
      </c>
      <c r="Y545" s="68" t="s">
        <v>2155</v>
      </c>
      <c r="Z545" s="68" t="s">
        <v>30</v>
      </c>
      <c r="AA545" s="68" t="s">
        <v>2153</v>
      </c>
      <c r="AB545" s="68" t="s">
        <v>32</v>
      </c>
      <c r="AC545" s="68" t="s">
        <v>33</v>
      </c>
      <c r="AD545" s="2">
        <f>AD546+AD557</f>
        <v>0</v>
      </c>
    </row>
    <row r="546" spans="1:30" ht="30" hidden="1">
      <c r="A546" s="82" t="s">
        <v>1507</v>
      </c>
      <c r="B546" s="70" t="s">
        <v>1508</v>
      </c>
      <c r="C546" s="89">
        <v>0</v>
      </c>
      <c r="D546" s="89">
        <v>0</v>
      </c>
      <c r="E546" s="86">
        <v>0</v>
      </c>
      <c r="F546" s="39">
        <v>0</v>
      </c>
      <c r="G546" s="29">
        <v>0</v>
      </c>
      <c r="X546" s="2" t="s">
        <v>4</v>
      </c>
      <c r="Y546" s="68" t="s">
        <v>1507</v>
      </c>
      <c r="Z546" s="68" t="s">
        <v>30</v>
      </c>
      <c r="AA546" s="68" t="s">
        <v>2155</v>
      </c>
      <c r="AB546" s="68" t="s">
        <v>32</v>
      </c>
      <c r="AC546" s="68" t="s">
        <v>33</v>
      </c>
      <c r="AD546" s="2">
        <f>AD547+AD548+AD549+AD550+AD551+AD552+AD553</f>
        <v>0</v>
      </c>
    </row>
    <row r="547" spans="1:29" ht="30" hidden="1">
      <c r="A547" s="82" t="s">
        <v>1509</v>
      </c>
      <c r="B547" s="71" t="s">
        <v>1510</v>
      </c>
      <c r="C547" s="89">
        <v>0</v>
      </c>
      <c r="D547" s="89">
        <v>0</v>
      </c>
      <c r="E547" s="86">
        <v>0</v>
      </c>
      <c r="F547" s="39">
        <v>0</v>
      </c>
      <c r="G547" s="29">
        <v>0</v>
      </c>
      <c r="X547" s="2" t="s">
        <v>4</v>
      </c>
      <c r="Y547" s="68" t="s">
        <v>1509</v>
      </c>
      <c r="Z547" s="68" t="s">
        <v>30</v>
      </c>
      <c r="AA547" s="68" t="s">
        <v>1507</v>
      </c>
      <c r="AB547" s="68" t="s">
        <v>32</v>
      </c>
      <c r="AC547" s="68" t="s">
        <v>33</v>
      </c>
    </row>
    <row r="548" spans="1:29" ht="30" hidden="1">
      <c r="A548" s="82" t="s">
        <v>1038</v>
      </c>
      <c r="B548" s="71" t="s">
        <v>1039</v>
      </c>
      <c r="C548" s="89">
        <v>0</v>
      </c>
      <c r="D548" s="89">
        <v>0</v>
      </c>
      <c r="E548" s="86">
        <v>0</v>
      </c>
      <c r="F548" s="39">
        <v>0</v>
      </c>
      <c r="G548" s="29">
        <v>0</v>
      </c>
      <c r="X548" s="2" t="s">
        <v>4</v>
      </c>
      <c r="Y548" s="68" t="s">
        <v>1038</v>
      </c>
      <c r="Z548" s="68" t="s">
        <v>30</v>
      </c>
      <c r="AA548" s="68" t="s">
        <v>1507</v>
      </c>
      <c r="AB548" s="68" t="s">
        <v>32</v>
      </c>
      <c r="AC548" s="68" t="s">
        <v>33</v>
      </c>
    </row>
    <row r="549" spans="1:29" ht="45" hidden="1">
      <c r="A549" s="82" t="s">
        <v>1040</v>
      </c>
      <c r="B549" s="71" t="s">
        <v>1041</v>
      </c>
      <c r="C549" s="89">
        <v>0</v>
      </c>
      <c r="D549" s="89">
        <v>0</v>
      </c>
      <c r="E549" s="86">
        <v>0</v>
      </c>
      <c r="F549" s="39">
        <v>0</v>
      </c>
      <c r="G549" s="29">
        <v>0</v>
      </c>
      <c r="X549" s="2" t="s">
        <v>4</v>
      </c>
      <c r="Y549" s="68" t="s">
        <v>1040</v>
      </c>
      <c r="Z549" s="68" t="s">
        <v>30</v>
      </c>
      <c r="AA549" s="68" t="s">
        <v>1507</v>
      </c>
      <c r="AB549" s="68" t="s">
        <v>32</v>
      </c>
      <c r="AC549" s="68" t="s">
        <v>33</v>
      </c>
    </row>
    <row r="550" spans="1:29" ht="45" hidden="1">
      <c r="A550" s="82" t="s">
        <v>1042</v>
      </c>
      <c r="B550" s="71" t="s">
        <v>1408</v>
      </c>
      <c r="C550" s="89">
        <v>0</v>
      </c>
      <c r="D550" s="89">
        <v>0</v>
      </c>
      <c r="E550" s="86">
        <v>0</v>
      </c>
      <c r="F550" s="39">
        <v>0</v>
      </c>
      <c r="G550" s="29">
        <v>0</v>
      </c>
      <c r="X550" s="2" t="s">
        <v>4</v>
      </c>
      <c r="Y550" s="68" t="s">
        <v>1042</v>
      </c>
      <c r="Z550" s="68" t="s">
        <v>30</v>
      </c>
      <c r="AA550" s="68" t="s">
        <v>1507</v>
      </c>
      <c r="AB550" s="68" t="s">
        <v>38</v>
      </c>
      <c r="AC550" s="68" t="s">
        <v>33</v>
      </c>
    </row>
    <row r="551" spans="1:29" ht="75" hidden="1">
      <c r="A551" s="82" t="s">
        <v>1043</v>
      </c>
      <c r="B551" s="71" t="s">
        <v>114</v>
      </c>
      <c r="C551" s="89">
        <v>0</v>
      </c>
      <c r="D551" s="89">
        <v>0</v>
      </c>
      <c r="E551" s="86">
        <v>0</v>
      </c>
      <c r="F551" s="39">
        <v>0</v>
      </c>
      <c r="G551" s="29">
        <v>0</v>
      </c>
      <c r="X551" s="2" t="s">
        <v>4</v>
      </c>
      <c r="Y551" s="68" t="s">
        <v>1043</v>
      </c>
      <c r="Z551" s="68" t="s">
        <v>30</v>
      </c>
      <c r="AA551" s="68" t="s">
        <v>1507</v>
      </c>
      <c r="AB551" s="68" t="s">
        <v>38</v>
      </c>
      <c r="AC551" s="68" t="s">
        <v>33</v>
      </c>
    </row>
    <row r="552" spans="1:29" ht="75" hidden="1">
      <c r="A552" s="82" t="s">
        <v>1901</v>
      </c>
      <c r="B552" s="71" t="s">
        <v>115</v>
      </c>
      <c r="C552" s="89">
        <v>0</v>
      </c>
      <c r="D552" s="89">
        <v>0</v>
      </c>
      <c r="E552" s="86">
        <v>0</v>
      </c>
      <c r="F552" s="39">
        <v>0</v>
      </c>
      <c r="G552" s="29">
        <v>0</v>
      </c>
      <c r="X552" s="2" t="s">
        <v>4</v>
      </c>
      <c r="Y552" s="68" t="s">
        <v>1901</v>
      </c>
      <c r="Z552" s="68" t="s">
        <v>30</v>
      </c>
      <c r="AA552" s="68" t="s">
        <v>1507</v>
      </c>
      <c r="AB552" s="68" t="s">
        <v>38</v>
      </c>
      <c r="AC552" s="68" t="s">
        <v>33</v>
      </c>
    </row>
    <row r="553" spans="1:30" ht="75" hidden="1">
      <c r="A553" s="82" t="s">
        <v>1862</v>
      </c>
      <c r="B553" s="71" t="s">
        <v>116</v>
      </c>
      <c r="C553" s="89">
        <v>0</v>
      </c>
      <c r="D553" s="89">
        <v>0</v>
      </c>
      <c r="E553" s="86">
        <v>0</v>
      </c>
      <c r="F553" s="39">
        <v>0</v>
      </c>
      <c r="G553" s="29">
        <v>0</v>
      </c>
      <c r="X553" s="2" t="s">
        <v>4</v>
      </c>
      <c r="Y553" s="68" t="s">
        <v>1862</v>
      </c>
      <c r="Z553" s="68" t="s">
        <v>30</v>
      </c>
      <c r="AA553" s="68" t="s">
        <v>1507</v>
      </c>
      <c r="AB553" s="68" t="s">
        <v>38</v>
      </c>
      <c r="AC553" s="68" t="s">
        <v>33</v>
      </c>
      <c r="AD553" s="2">
        <f>AD554+AD555+AD556</f>
        <v>0</v>
      </c>
    </row>
    <row r="554" spans="1:29" ht="75" hidden="1">
      <c r="A554" s="82" t="s">
        <v>1863</v>
      </c>
      <c r="B554" s="72" t="s">
        <v>117</v>
      </c>
      <c r="C554" s="89">
        <v>0</v>
      </c>
      <c r="D554" s="89">
        <v>0</v>
      </c>
      <c r="E554" s="86">
        <v>0</v>
      </c>
      <c r="F554" s="39">
        <v>0</v>
      </c>
      <c r="G554" s="29">
        <v>0</v>
      </c>
      <c r="X554" s="2" t="s">
        <v>4</v>
      </c>
      <c r="Y554" s="68" t="s">
        <v>1863</v>
      </c>
      <c r="Z554" s="68" t="s">
        <v>30</v>
      </c>
      <c r="AA554" s="68" t="s">
        <v>1862</v>
      </c>
      <c r="AB554" s="68" t="s">
        <v>38</v>
      </c>
      <c r="AC554" s="68" t="s">
        <v>33</v>
      </c>
    </row>
    <row r="555" spans="1:29" ht="30" hidden="1">
      <c r="A555" s="82" t="s">
        <v>1864</v>
      </c>
      <c r="B555" s="72" t="s">
        <v>2156</v>
      </c>
      <c r="C555" s="89">
        <v>0</v>
      </c>
      <c r="D555" s="89">
        <v>0</v>
      </c>
      <c r="E555" s="86">
        <v>0</v>
      </c>
      <c r="F555" s="39">
        <v>0</v>
      </c>
      <c r="G555" s="29">
        <v>0</v>
      </c>
      <c r="X555" s="2" t="s">
        <v>4</v>
      </c>
      <c r="Y555" s="68" t="s">
        <v>1864</v>
      </c>
      <c r="Z555" s="68" t="s">
        <v>30</v>
      </c>
      <c r="AA555" s="68" t="s">
        <v>1862</v>
      </c>
      <c r="AB555" s="68" t="s">
        <v>32</v>
      </c>
      <c r="AC555" s="68" t="s">
        <v>33</v>
      </c>
    </row>
    <row r="556" spans="1:29" ht="75" hidden="1">
      <c r="A556" s="82" t="s">
        <v>118</v>
      </c>
      <c r="B556" s="72" t="s">
        <v>119</v>
      </c>
      <c r="C556" s="89">
        <v>0</v>
      </c>
      <c r="D556" s="89">
        <v>0</v>
      </c>
      <c r="E556" s="86">
        <v>0</v>
      </c>
      <c r="F556" s="39">
        <v>0</v>
      </c>
      <c r="G556" s="29">
        <v>0</v>
      </c>
      <c r="X556" s="2" t="s">
        <v>4</v>
      </c>
      <c r="Y556" s="68" t="s">
        <v>118</v>
      </c>
      <c r="Z556" s="68" t="s">
        <v>30</v>
      </c>
      <c r="AA556" s="68" t="s">
        <v>1862</v>
      </c>
      <c r="AB556" s="68" t="s">
        <v>38</v>
      </c>
      <c r="AC556" s="68" t="s">
        <v>33</v>
      </c>
    </row>
    <row r="557" spans="1:30" ht="30" hidden="1">
      <c r="A557" s="82" t="s">
        <v>1865</v>
      </c>
      <c r="B557" s="70" t="s">
        <v>1867</v>
      </c>
      <c r="C557" s="89">
        <v>0</v>
      </c>
      <c r="D557" s="89">
        <v>0</v>
      </c>
      <c r="E557" s="86">
        <v>0</v>
      </c>
      <c r="F557" s="39">
        <v>0</v>
      </c>
      <c r="G557" s="29">
        <v>0</v>
      </c>
      <c r="X557" s="2" t="s">
        <v>4</v>
      </c>
      <c r="Y557" s="68" t="s">
        <v>1865</v>
      </c>
      <c r="Z557" s="68" t="s">
        <v>30</v>
      </c>
      <c r="AA557" s="68" t="s">
        <v>2155</v>
      </c>
      <c r="AB557" s="68" t="s">
        <v>38</v>
      </c>
      <c r="AC557" s="68" t="s">
        <v>33</v>
      </c>
      <c r="AD557" s="2">
        <f>AD558</f>
        <v>0</v>
      </c>
    </row>
    <row r="558" spans="1:29" ht="30" hidden="1">
      <c r="A558" s="82" t="s">
        <v>1866</v>
      </c>
      <c r="B558" s="71" t="s">
        <v>1867</v>
      </c>
      <c r="C558" s="89">
        <v>0</v>
      </c>
      <c r="D558" s="89">
        <v>0</v>
      </c>
      <c r="E558" s="86">
        <v>0</v>
      </c>
      <c r="F558" s="39">
        <v>0</v>
      </c>
      <c r="G558" s="29">
        <v>0</v>
      </c>
      <c r="X558" s="2" t="s">
        <v>4</v>
      </c>
      <c r="Y558" s="68" t="s">
        <v>1866</v>
      </c>
      <c r="Z558" s="68" t="s">
        <v>30</v>
      </c>
      <c r="AA558" s="68" t="s">
        <v>1865</v>
      </c>
      <c r="AB558" s="68" t="s">
        <v>32</v>
      </c>
      <c r="AC558" s="68" t="s">
        <v>33</v>
      </c>
    </row>
    <row r="559" spans="1:30" ht="15.75">
      <c r="A559" s="81" t="s">
        <v>977</v>
      </c>
      <c r="B559" s="75" t="s">
        <v>978</v>
      </c>
      <c r="C559" s="88">
        <v>1046214</v>
      </c>
      <c r="D559" s="88">
        <v>723158</v>
      </c>
      <c r="E559" s="85">
        <v>69.12</v>
      </c>
      <c r="F559" s="37">
        <v>186458</v>
      </c>
      <c r="G559" s="29">
        <v>536700</v>
      </c>
      <c r="Y559" s="68" t="s">
        <v>977</v>
      </c>
      <c r="Z559" s="68" t="s">
        <v>30</v>
      </c>
      <c r="AA559" s="68" t="s">
        <v>452</v>
      </c>
      <c r="AB559" s="68" t="s">
        <v>32</v>
      </c>
      <c r="AC559" s="68" t="s">
        <v>33</v>
      </c>
      <c r="AD559" s="2">
        <f>AD560+AD571+AD617</f>
        <v>0</v>
      </c>
    </row>
    <row r="560" spans="1:30" ht="30" hidden="1">
      <c r="A560" s="82" t="s">
        <v>120</v>
      </c>
      <c r="B560" s="69" t="s">
        <v>121</v>
      </c>
      <c r="C560" s="89">
        <v>0</v>
      </c>
      <c r="D560" s="89">
        <v>0</v>
      </c>
      <c r="E560" s="86">
        <v>0</v>
      </c>
      <c r="F560" s="39">
        <v>0</v>
      </c>
      <c r="G560" s="29">
        <v>0</v>
      </c>
      <c r="X560" s="2" t="s">
        <v>4</v>
      </c>
      <c r="Y560" s="68" t="s">
        <v>120</v>
      </c>
      <c r="Z560" s="68" t="s">
        <v>30</v>
      </c>
      <c r="AA560" s="68" t="s">
        <v>977</v>
      </c>
      <c r="AB560" s="68" t="s">
        <v>38</v>
      </c>
      <c r="AC560" s="68" t="s">
        <v>33</v>
      </c>
      <c r="AD560" s="2">
        <f>AD561+AD566+AD567+AD568</f>
        <v>0</v>
      </c>
    </row>
    <row r="561" spans="1:30" ht="45" hidden="1">
      <c r="A561" s="82" t="s">
        <v>122</v>
      </c>
      <c r="B561" s="70" t="s">
        <v>123</v>
      </c>
      <c r="C561" s="89">
        <v>0</v>
      </c>
      <c r="D561" s="89">
        <v>0</v>
      </c>
      <c r="E561" s="86">
        <v>0</v>
      </c>
      <c r="F561" s="39">
        <v>0</v>
      </c>
      <c r="G561" s="29">
        <v>0</v>
      </c>
      <c r="X561" s="2" t="s">
        <v>4</v>
      </c>
      <c r="Y561" s="68" t="s">
        <v>122</v>
      </c>
      <c r="Z561" s="68" t="s">
        <v>30</v>
      </c>
      <c r="AA561" s="68" t="s">
        <v>120</v>
      </c>
      <c r="AB561" s="68" t="s">
        <v>38</v>
      </c>
      <c r="AC561" s="68" t="s">
        <v>33</v>
      </c>
      <c r="AD561" s="2">
        <f>AD562+AD563+AD564+AD565</f>
        <v>0</v>
      </c>
    </row>
    <row r="562" spans="1:29" ht="75" hidden="1">
      <c r="A562" s="82" t="s">
        <v>124</v>
      </c>
      <c r="B562" s="71" t="s">
        <v>125</v>
      </c>
      <c r="C562" s="89">
        <v>0</v>
      </c>
      <c r="D562" s="89">
        <v>0</v>
      </c>
      <c r="E562" s="86">
        <v>0</v>
      </c>
      <c r="F562" s="39">
        <v>0</v>
      </c>
      <c r="G562" s="29">
        <v>0</v>
      </c>
      <c r="X562" s="2" t="s">
        <v>4</v>
      </c>
      <c r="Y562" s="68" t="s">
        <v>124</v>
      </c>
      <c r="Z562" s="68" t="s">
        <v>30</v>
      </c>
      <c r="AA562" s="68" t="s">
        <v>122</v>
      </c>
      <c r="AB562" s="68" t="s">
        <v>38</v>
      </c>
      <c r="AC562" s="68" t="s">
        <v>33</v>
      </c>
    </row>
    <row r="563" spans="1:29" ht="75" hidden="1">
      <c r="A563" s="82" t="s">
        <v>126</v>
      </c>
      <c r="B563" s="71" t="s">
        <v>127</v>
      </c>
      <c r="C563" s="89">
        <v>0</v>
      </c>
      <c r="D563" s="89">
        <v>0</v>
      </c>
      <c r="E563" s="86">
        <v>0</v>
      </c>
      <c r="F563" s="39">
        <v>0</v>
      </c>
      <c r="G563" s="29">
        <v>0</v>
      </c>
      <c r="X563" s="2" t="s">
        <v>4</v>
      </c>
      <c r="Y563" s="68" t="s">
        <v>126</v>
      </c>
      <c r="Z563" s="68" t="s">
        <v>30</v>
      </c>
      <c r="AA563" s="68" t="s">
        <v>122</v>
      </c>
      <c r="AB563" s="68" t="s">
        <v>38</v>
      </c>
      <c r="AC563" s="68" t="s">
        <v>33</v>
      </c>
    </row>
    <row r="564" spans="1:29" ht="120" hidden="1">
      <c r="A564" s="82" t="s">
        <v>128</v>
      </c>
      <c r="B564" s="71" t="s">
        <v>20</v>
      </c>
      <c r="C564" s="89">
        <v>0</v>
      </c>
      <c r="D564" s="89">
        <v>0</v>
      </c>
      <c r="E564" s="86">
        <v>0</v>
      </c>
      <c r="F564" s="39">
        <v>0</v>
      </c>
      <c r="G564" s="29">
        <v>0</v>
      </c>
      <c r="X564" s="2" t="s">
        <v>4</v>
      </c>
      <c r="Y564" s="68" t="s">
        <v>128</v>
      </c>
      <c r="Z564" s="68" t="s">
        <v>30</v>
      </c>
      <c r="AA564" s="68" t="s">
        <v>122</v>
      </c>
      <c r="AB564" s="68" t="s">
        <v>39</v>
      </c>
      <c r="AC564" s="68" t="s">
        <v>33</v>
      </c>
    </row>
    <row r="565" spans="1:29" ht="120" hidden="1">
      <c r="A565" s="82" t="s">
        <v>129</v>
      </c>
      <c r="B565" s="71" t="s">
        <v>21</v>
      </c>
      <c r="C565" s="89">
        <v>0</v>
      </c>
      <c r="D565" s="89">
        <v>0</v>
      </c>
      <c r="E565" s="86">
        <v>0</v>
      </c>
      <c r="F565" s="39">
        <v>0</v>
      </c>
      <c r="G565" s="29">
        <v>0</v>
      </c>
      <c r="X565" s="2" t="s">
        <v>4</v>
      </c>
      <c r="Y565" s="68" t="s">
        <v>129</v>
      </c>
      <c r="Z565" s="68" t="s">
        <v>30</v>
      </c>
      <c r="AA565" s="68" t="s">
        <v>122</v>
      </c>
      <c r="AB565" s="68" t="s">
        <v>39</v>
      </c>
      <c r="AC565" s="68" t="s">
        <v>33</v>
      </c>
    </row>
    <row r="566" spans="1:29" ht="45" hidden="1">
      <c r="A566" s="82" t="s">
        <v>130</v>
      </c>
      <c r="B566" s="70" t="s">
        <v>131</v>
      </c>
      <c r="C566" s="89">
        <v>0</v>
      </c>
      <c r="D566" s="89">
        <v>0</v>
      </c>
      <c r="E566" s="86">
        <v>0</v>
      </c>
      <c r="F566" s="39">
        <v>0</v>
      </c>
      <c r="G566" s="29">
        <v>0</v>
      </c>
      <c r="X566" s="2" t="s">
        <v>4</v>
      </c>
      <c r="Y566" s="68" t="s">
        <v>130</v>
      </c>
      <c r="Z566" s="68" t="s">
        <v>30</v>
      </c>
      <c r="AA566" s="68" t="s">
        <v>120</v>
      </c>
      <c r="AB566" s="68" t="s">
        <v>38</v>
      </c>
      <c r="AC566" s="68" t="s">
        <v>33</v>
      </c>
    </row>
    <row r="567" spans="1:29" ht="45" hidden="1">
      <c r="A567" s="82" t="s">
        <v>132</v>
      </c>
      <c r="B567" s="70" t="s">
        <v>133</v>
      </c>
      <c r="C567" s="89">
        <v>0</v>
      </c>
      <c r="D567" s="89">
        <v>0</v>
      </c>
      <c r="E567" s="86">
        <v>0</v>
      </c>
      <c r="F567" s="39">
        <v>0</v>
      </c>
      <c r="G567" s="29">
        <v>0</v>
      </c>
      <c r="X567" s="2" t="s">
        <v>4</v>
      </c>
      <c r="Y567" s="68" t="s">
        <v>132</v>
      </c>
      <c r="Z567" s="68" t="s">
        <v>30</v>
      </c>
      <c r="AA567" s="68" t="s">
        <v>120</v>
      </c>
      <c r="AB567" s="68" t="s">
        <v>38</v>
      </c>
      <c r="AC567" s="68" t="s">
        <v>33</v>
      </c>
    </row>
    <row r="568" spans="1:30" ht="75" hidden="1">
      <c r="A568" s="82" t="s">
        <v>22</v>
      </c>
      <c r="B568" s="70" t="s">
        <v>23</v>
      </c>
      <c r="C568" s="89">
        <v>0</v>
      </c>
      <c r="D568" s="89">
        <v>0</v>
      </c>
      <c r="E568" s="86">
        <v>0</v>
      </c>
      <c r="F568" s="39">
        <v>0</v>
      </c>
      <c r="G568" s="29">
        <v>0</v>
      </c>
      <c r="X568" s="2" t="s">
        <v>4</v>
      </c>
      <c r="Y568" s="68" t="s">
        <v>22</v>
      </c>
      <c r="Z568" s="68" t="s">
        <v>30</v>
      </c>
      <c r="AA568" s="68" t="s">
        <v>120</v>
      </c>
      <c r="AB568" s="68" t="s">
        <v>39</v>
      </c>
      <c r="AC568" s="68" t="s">
        <v>33</v>
      </c>
      <c r="AD568" s="2">
        <f>AD569+AD570</f>
        <v>0</v>
      </c>
    </row>
    <row r="569" spans="1:29" ht="90" hidden="1">
      <c r="A569" s="82" t="s">
        <v>24</v>
      </c>
      <c r="B569" s="71" t="s">
        <v>25</v>
      </c>
      <c r="C569" s="89">
        <v>0</v>
      </c>
      <c r="D569" s="89">
        <v>0</v>
      </c>
      <c r="E569" s="86">
        <v>0</v>
      </c>
      <c r="F569" s="39">
        <v>0</v>
      </c>
      <c r="G569" s="29">
        <v>0</v>
      </c>
      <c r="X569" s="2" t="s">
        <v>4</v>
      </c>
      <c r="Y569" s="68" t="s">
        <v>24</v>
      </c>
      <c r="Z569" s="68" t="s">
        <v>30</v>
      </c>
      <c r="AA569" s="68" t="s">
        <v>22</v>
      </c>
      <c r="AB569" s="68" t="s">
        <v>39</v>
      </c>
      <c r="AC569" s="68" t="s">
        <v>33</v>
      </c>
    </row>
    <row r="570" spans="1:29" ht="90" hidden="1">
      <c r="A570" s="82" t="s">
        <v>26</v>
      </c>
      <c r="B570" s="71" t="s">
        <v>27</v>
      </c>
      <c r="C570" s="89">
        <v>0</v>
      </c>
      <c r="D570" s="89">
        <v>0</v>
      </c>
      <c r="E570" s="86">
        <v>0</v>
      </c>
      <c r="F570" s="39">
        <v>0</v>
      </c>
      <c r="G570" s="29">
        <v>0</v>
      </c>
      <c r="X570" s="2" t="s">
        <v>4</v>
      </c>
      <c r="Y570" s="68" t="s">
        <v>26</v>
      </c>
      <c r="Z570" s="68" t="s">
        <v>30</v>
      </c>
      <c r="AA570" s="68" t="s">
        <v>22</v>
      </c>
      <c r="AB570" s="68" t="s">
        <v>39</v>
      </c>
      <c r="AC570" s="68" t="s">
        <v>33</v>
      </c>
    </row>
    <row r="571" spans="1:30" ht="15.75">
      <c r="A571" s="82" t="s">
        <v>1868</v>
      </c>
      <c r="B571" s="69" t="s">
        <v>1883</v>
      </c>
      <c r="C571" s="89">
        <v>1021214</v>
      </c>
      <c r="D571" s="89">
        <v>709819</v>
      </c>
      <c r="E571" s="86">
        <v>69.51</v>
      </c>
      <c r="F571" s="39">
        <v>181500</v>
      </c>
      <c r="G571" s="29">
        <v>528319</v>
      </c>
      <c r="Y571" s="68" t="s">
        <v>1868</v>
      </c>
      <c r="Z571" s="68" t="s">
        <v>30</v>
      </c>
      <c r="AA571" s="68" t="s">
        <v>977</v>
      </c>
      <c r="AB571" s="68" t="s">
        <v>32</v>
      </c>
      <c r="AC571" s="68" t="s">
        <v>33</v>
      </c>
      <c r="AD571" s="2">
        <f>AD572+AD580+AD590+AD599+AD600+AD612</f>
        <v>0</v>
      </c>
    </row>
    <row r="572" spans="1:30" ht="15.75" hidden="1">
      <c r="A572" s="82" t="s">
        <v>1869</v>
      </c>
      <c r="B572" s="70" t="s">
        <v>1870</v>
      </c>
      <c r="C572" s="89">
        <v>0</v>
      </c>
      <c r="D572" s="89">
        <v>0</v>
      </c>
      <c r="E572" s="86">
        <v>0</v>
      </c>
      <c r="F572" s="39">
        <v>0</v>
      </c>
      <c r="G572" s="29">
        <v>0</v>
      </c>
      <c r="X572" s="2" t="s">
        <v>4</v>
      </c>
      <c r="Y572" s="68" t="s">
        <v>1869</v>
      </c>
      <c r="Z572" s="68" t="s">
        <v>30</v>
      </c>
      <c r="AA572" s="68" t="s">
        <v>1868</v>
      </c>
      <c r="AB572" s="68" t="s">
        <v>32</v>
      </c>
      <c r="AC572" s="68" t="s">
        <v>33</v>
      </c>
      <c r="AD572" s="2">
        <f>AD573+AD574</f>
        <v>0</v>
      </c>
    </row>
    <row r="573" spans="1:29" ht="75" hidden="1">
      <c r="A573" s="82" t="s">
        <v>1871</v>
      </c>
      <c r="B573" s="71" t="s">
        <v>134</v>
      </c>
      <c r="C573" s="89">
        <v>0</v>
      </c>
      <c r="D573" s="89">
        <v>0</v>
      </c>
      <c r="E573" s="86">
        <v>0</v>
      </c>
      <c r="F573" s="39">
        <v>0</v>
      </c>
      <c r="G573" s="29">
        <v>0</v>
      </c>
      <c r="X573" s="2" t="s">
        <v>4</v>
      </c>
      <c r="Y573" s="68" t="s">
        <v>1871</v>
      </c>
      <c r="Z573" s="68" t="s">
        <v>30</v>
      </c>
      <c r="AA573" s="68" t="s">
        <v>1869</v>
      </c>
      <c r="AB573" s="68" t="s">
        <v>38</v>
      </c>
      <c r="AC573" s="68" t="s">
        <v>33</v>
      </c>
    </row>
    <row r="574" spans="1:30" ht="30" hidden="1">
      <c r="A574" s="82" t="s">
        <v>1887</v>
      </c>
      <c r="B574" s="71" t="s">
        <v>135</v>
      </c>
      <c r="C574" s="89">
        <v>0</v>
      </c>
      <c r="D574" s="89">
        <v>0</v>
      </c>
      <c r="E574" s="86">
        <v>0</v>
      </c>
      <c r="F574" s="39">
        <v>0</v>
      </c>
      <c r="G574" s="29">
        <v>0</v>
      </c>
      <c r="X574" s="2" t="s">
        <v>4</v>
      </c>
      <c r="Y574" s="68" t="s">
        <v>1887</v>
      </c>
      <c r="Z574" s="68" t="s">
        <v>30</v>
      </c>
      <c r="AA574" s="68" t="s">
        <v>1869</v>
      </c>
      <c r="AB574" s="68" t="s">
        <v>38</v>
      </c>
      <c r="AC574" s="68" t="s">
        <v>33</v>
      </c>
      <c r="AD574" s="2">
        <f>AD575+AD576+AD577+AD578+AD579</f>
        <v>0</v>
      </c>
    </row>
    <row r="575" spans="1:29" ht="45" hidden="1">
      <c r="A575" s="82" t="s">
        <v>1888</v>
      </c>
      <c r="B575" s="72" t="s">
        <v>136</v>
      </c>
      <c r="C575" s="89">
        <v>0</v>
      </c>
      <c r="D575" s="89">
        <v>0</v>
      </c>
      <c r="E575" s="86">
        <v>0</v>
      </c>
      <c r="F575" s="39">
        <v>0</v>
      </c>
      <c r="G575" s="29">
        <v>0</v>
      </c>
      <c r="X575" s="2" t="s">
        <v>4</v>
      </c>
      <c r="Y575" s="68" t="s">
        <v>1888</v>
      </c>
      <c r="Z575" s="68" t="s">
        <v>30</v>
      </c>
      <c r="AA575" s="68" t="s">
        <v>1887</v>
      </c>
      <c r="AB575" s="68" t="s">
        <v>38</v>
      </c>
      <c r="AC575" s="68" t="s">
        <v>33</v>
      </c>
    </row>
    <row r="576" spans="1:29" ht="30" hidden="1">
      <c r="A576" s="82" t="s">
        <v>1889</v>
      </c>
      <c r="B576" s="72" t="s">
        <v>137</v>
      </c>
      <c r="C576" s="89">
        <v>0</v>
      </c>
      <c r="D576" s="89">
        <v>0</v>
      </c>
      <c r="E576" s="86">
        <v>0</v>
      </c>
      <c r="F576" s="39">
        <v>0</v>
      </c>
      <c r="G576" s="29">
        <v>0</v>
      </c>
      <c r="X576" s="2" t="s">
        <v>4</v>
      </c>
      <c r="Y576" s="68" t="s">
        <v>1889</v>
      </c>
      <c r="Z576" s="68" t="s">
        <v>30</v>
      </c>
      <c r="AA576" s="68" t="s">
        <v>1887</v>
      </c>
      <c r="AB576" s="68" t="s">
        <v>38</v>
      </c>
      <c r="AC576" s="68" t="s">
        <v>33</v>
      </c>
    </row>
    <row r="577" spans="1:29" ht="75" hidden="1">
      <c r="A577" s="82" t="s">
        <v>138</v>
      </c>
      <c r="B577" s="72" t="s">
        <v>139</v>
      </c>
      <c r="C577" s="89">
        <v>0</v>
      </c>
      <c r="D577" s="89">
        <v>0</v>
      </c>
      <c r="E577" s="86">
        <v>0</v>
      </c>
      <c r="F577" s="39">
        <v>0</v>
      </c>
      <c r="G577" s="29">
        <v>0</v>
      </c>
      <c r="X577" s="2" t="s">
        <v>4</v>
      </c>
      <c r="Y577" s="68" t="s">
        <v>138</v>
      </c>
      <c r="Z577" s="68" t="s">
        <v>30</v>
      </c>
      <c r="AA577" s="68" t="s">
        <v>1887</v>
      </c>
      <c r="AB577" s="68" t="s">
        <v>38</v>
      </c>
      <c r="AC577" s="68" t="s">
        <v>33</v>
      </c>
    </row>
    <row r="578" spans="1:29" ht="60" hidden="1">
      <c r="A578" s="82" t="s">
        <v>140</v>
      </c>
      <c r="B578" s="72" t="s">
        <v>141</v>
      </c>
      <c r="C578" s="89">
        <v>0</v>
      </c>
      <c r="D578" s="89">
        <v>0</v>
      </c>
      <c r="E578" s="86">
        <v>0</v>
      </c>
      <c r="F578" s="39">
        <v>0</v>
      </c>
      <c r="G578" s="29">
        <v>0</v>
      </c>
      <c r="X578" s="2" t="s">
        <v>4</v>
      </c>
      <c r="Y578" s="68" t="s">
        <v>140</v>
      </c>
      <c r="Z578" s="68" t="s">
        <v>30</v>
      </c>
      <c r="AA578" s="68" t="s">
        <v>1887</v>
      </c>
      <c r="AB578" s="68" t="s">
        <v>38</v>
      </c>
      <c r="AC578" s="68" t="s">
        <v>33</v>
      </c>
    </row>
    <row r="579" spans="1:29" ht="30" hidden="1">
      <c r="A579" s="82" t="s">
        <v>142</v>
      </c>
      <c r="B579" s="72" t="s">
        <v>143</v>
      </c>
      <c r="C579" s="89">
        <v>0</v>
      </c>
      <c r="D579" s="89">
        <v>0</v>
      </c>
      <c r="E579" s="86">
        <v>0</v>
      </c>
      <c r="F579" s="39">
        <v>0</v>
      </c>
      <c r="G579" s="29">
        <v>0</v>
      </c>
      <c r="X579" s="2" t="s">
        <v>4</v>
      </c>
      <c r="Y579" s="68" t="s">
        <v>142</v>
      </c>
      <c r="Z579" s="68" t="s">
        <v>30</v>
      </c>
      <c r="AA579" s="68" t="s">
        <v>1887</v>
      </c>
      <c r="AB579" s="68" t="s">
        <v>38</v>
      </c>
      <c r="AC579" s="68" t="s">
        <v>33</v>
      </c>
    </row>
    <row r="580" spans="1:30" ht="30" hidden="1">
      <c r="A580" s="82" t="s">
        <v>1890</v>
      </c>
      <c r="B580" s="70" t="s">
        <v>144</v>
      </c>
      <c r="C580" s="89">
        <v>0</v>
      </c>
      <c r="D580" s="89">
        <v>0</v>
      </c>
      <c r="E580" s="86">
        <v>0</v>
      </c>
      <c r="F580" s="39">
        <v>0</v>
      </c>
      <c r="G580" s="29">
        <v>0</v>
      </c>
      <c r="X580" s="2" t="s">
        <v>4</v>
      </c>
      <c r="Y580" s="68" t="s">
        <v>1890</v>
      </c>
      <c r="Z580" s="68" t="s">
        <v>30</v>
      </c>
      <c r="AA580" s="68" t="s">
        <v>1868</v>
      </c>
      <c r="AB580" s="68" t="s">
        <v>38</v>
      </c>
      <c r="AC580" s="68" t="s">
        <v>33</v>
      </c>
      <c r="AD580" s="2">
        <f>AD581+AD589</f>
        <v>0</v>
      </c>
    </row>
    <row r="581" spans="1:30" ht="30" hidden="1">
      <c r="A581" s="82" t="s">
        <v>1891</v>
      </c>
      <c r="B581" s="71" t="s">
        <v>979</v>
      </c>
      <c r="C581" s="89">
        <v>0</v>
      </c>
      <c r="D581" s="89">
        <v>0</v>
      </c>
      <c r="E581" s="86">
        <v>0</v>
      </c>
      <c r="F581" s="39">
        <v>0</v>
      </c>
      <c r="G581" s="29">
        <v>0</v>
      </c>
      <c r="X581" s="2" t="s">
        <v>4</v>
      </c>
      <c r="Y581" s="68" t="s">
        <v>1891</v>
      </c>
      <c r="Z581" s="68" t="s">
        <v>30</v>
      </c>
      <c r="AA581" s="68" t="s">
        <v>1890</v>
      </c>
      <c r="AB581" s="68" t="s">
        <v>34</v>
      </c>
      <c r="AC581" s="68" t="s">
        <v>33</v>
      </c>
      <c r="AD581" s="2">
        <f>AD582+AD583+AD584+AD585+AD586+AD587+AD588</f>
        <v>0</v>
      </c>
    </row>
    <row r="582" spans="1:29" ht="75" hidden="1">
      <c r="A582" s="82" t="s">
        <v>1892</v>
      </c>
      <c r="B582" s="72" t="s">
        <v>145</v>
      </c>
      <c r="C582" s="89">
        <v>0</v>
      </c>
      <c r="D582" s="89">
        <v>0</v>
      </c>
      <c r="E582" s="86">
        <v>0</v>
      </c>
      <c r="F582" s="39">
        <v>0</v>
      </c>
      <c r="G582" s="29">
        <v>0</v>
      </c>
      <c r="X582" s="2" t="s">
        <v>4</v>
      </c>
      <c r="Y582" s="68" t="s">
        <v>1892</v>
      </c>
      <c r="Z582" s="68" t="s">
        <v>30</v>
      </c>
      <c r="AA582" s="68" t="s">
        <v>1891</v>
      </c>
      <c r="AB582" s="68" t="s">
        <v>38</v>
      </c>
      <c r="AC582" s="68" t="s">
        <v>33</v>
      </c>
    </row>
    <row r="583" spans="1:29" ht="30" hidden="1">
      <c r="A583" s="82" t="s">
        <v>1893</v>
      </c>
      <c r="B583" s="72" t="s">
        <v>1894</v>
      </c>
      <c r="C583" s="89">
        <v>0</v>
      </c>
      <c r="D583" s="89">
        <v>0</v>
      </c>
      <c r="E583" s="86">
        <v>0</v>
      </c>
      <c r="F583" s="39">
        <v>0</v>
      </c>
      <c r="G583" s="29">
        <v>0</v>
      </c>
      <c r="X583" s="2" t="s">
        <v>4</v>
      </c>
      <c r="Y583" s="68" t="s">
        <v>1893</v>
      </c>
      <c r="Z583" s="68" t="s">
        <v>30</v>
      </c>
      <c r="AA583" s="68" t="s">
        <v>1891</v>
      </c>
      <c r="AB583" s="68" t="s">
        <v>32</v>
      </c>
      <c r="AC583" s="68" t="s">
        <v>33</v>
      </c>
    </row>
    <row r="584" spans="1:29" ht="30" hidden="1">
      <c r="A584" s="82" t="s">
        <v>1895</v>
      </c>
      <c r="B584" s="72" t="s">
        <v>1896</v>
      </c>
      <c r="C584" s="89">
        <v>0</v>
      </c>
      <c r="D584" s="89">
        <v>0</v>
      </c>
      <c r="E584" s="86">
        <v>0</v>
      </c>
      <c r="F584" s="39">
        <v>0</v>
      </c>
      <c r="G584" s="29">
        <v>0</v>
      </c>
      <c r="X584" s="2" t="s">
        <v>4</v>
      </c>
      <c r="Y584" s="68" t="s">
        <v>1895</v>
      </c>
      <c r="Z584" s="68" t="s">
        <v>30</v>
      </c>
      <c r="AA584" s="68" t="s">
        <v>1891</v>
      </c>
      <c r="AB584" s="68" t="s">
        <v>32</v>
      </c>
      <c r="AC584" s="68" t="s">
        <v>33</v>
      </c>
    </row>
    <row r="585" spans="1:29" ht="30" hidden="1">
      <c r="A585" s="82" t="s">
        <v>1897</v>
      </c>
      <c r="B585" s="72" t="s">
        <v>1898</v>
      </c>
      <c r="C585" s="89">
        <v>0</v>
      </c>
      <c r="D585" s="89">
        <v>0</v>
      </c>
      <c r="E585" s="86">
        <v>0</v>
      </c>
      <c r="F585" s="39">
        <v>0</v>
      </c>
      <c r="G585" s="29">
        <v>0</v>
      </c>
      <c r="X585" s="2" t="s">
        <v>4</v>
      </c>
      <c r="Y585" s="68" t="s">
        <v>1897</v>
      </c>
      <c r="Z585" s="68" t="s">
        <v>30</v>
      </c>
      <c r="AA585" s="68" t="s">
        <v>1891</v>
      </c>
      <c r="AB585" s="68" t="s">
        <v>32</v>
      </c>
      <c r="AC585" s="68" t="s">
        <v>33</v>
      </c>
    </row>
    <row r="586" spans="1:29" ht="30" hidden="1">
      <c r="A586" s="82" t="s">
        <v>1899</v>
      </c>
      <c r="B586" s="72" t="s">
        <v>1872</v>
      </c>
      <c r="C586" s="89">
        <v>0</v>
      </c>
      <c r="D586" s="89">
        <v>0</v>
      </c>
      <c r="E586" s="86">
        <v>0</v>
      </c>
      <c r="F586" s="39">
        <v>0</v>
      </c>
      <c r="G586" s="29">
        <v>0</v>
      </c>
      <c r="X586" s="2" t="s">
        <v>4</v>
      </c>
      <c r="Y586" s="68" t="s">
        <v>1899</v>
      </c>
      <c r="Z586" s="68" t="s">
        <v>30</v>
      </c>
      <c r="AA586" s="68" t="s">
        <v>1891</v>
      </c>
      <c r="AB586" s="68" t="s">
        <v>32</v>
      </c>
      <c r="AC586" s="68" t="s">
        <v>33</v>
      </c>
    </row>
    <row r="587" spans="1:29" ht="30" hidden="1">
      <c r="A587" s="82" t="s">
        <v>1900</v>
      </c>
      <c r="B587" s="72" t="s">
        <v>1930</v>
      </c>
      <c r="C587" s="89">
        <v>0</v>
      </c>
      <c r="D587" s="89">
        <v>0</v>
      </c>
      <c r="E587" s="86">
        <v>0</v>
      </c>
      <c r="F587" s="39">
        <v>0</v>
      </c>
      <c r="G587" s="29">
        <v>0</v>
      </c>
      <c r="X587" s="2" t="s">
        <v>4</v>
      </c>
      <c r="Y587" s="68" t="s">
        <v>1900</v>
      </c>
      <c r="Z587" s="68" t="s">
        <v>30</v>
      </c>
      <c r="AA587" s="68" t="s">
        <v>1891</v>
      </c>
      <c r="AB587" s="68" t="s">
        <v>32</v>
      </c>
      <c r="AC587" s="68" t="s">
        <v>33</v>
      </c>
    </row>
    <row r="588" spans="1:29" ht="15.75" hidden="1">
      <c r="A588" s="82" t="s">
        <v>1931</v>
      </c>
      <c r="B588" s="72" t="s">
        <v>1932</v>
      </c>
      <c r="C588" s="89">
        <v>0</v>
      </c>
      <c r="D588" s="89">
        <v>0</v>
      </c>
      <c r="E588" s="86">
        <v>0</v>
      </c>
      <c r="F588" s="39">
        <v>0</v>
      </c>
      <c r="G588" s="29">
        <v>0</v>
      </c>
      <c r="X588" s="2" t="s">
        <v>4</v>
      </c>
      <c r="Y588" s="68" t="s">
        <v>1931</v>
      </c>
      <c r="Z588" s="68" t="s">
        <v>30</v>
      </c>
      <c r="AA588" s="68" t="s">
        <v>1891</v>
      </c>
      <c r="AB588" s="68" t="s">
        <v>35</v>
      </c>
      <c r="AC588" s="68" t="s">
        <v>33</v>
      </c>
    </row>
    <row r="589" spans="1:29" ht="30" hidden="1">
      <c r="A589" s="82" t="s">
        <v>146</v>
      </c>
      <c r="B589" s="71" t="s">
        <v>147</v>
      </c>
      <c r="C589" s="89">
        <v>0</v>
      </c>
      <c r="D589" s="89">
        <v>0</v>
      </c>
      <c r="E589" s="86">
        <v>0</v>
      </c>
      <c r="F589" s="39">
        <v>0</v>
      </c>
      <c r="G589" s="29">
        <v>0</v>
      </c>
      <c r="X589" s="2" t="s">
        <v>4</v>
      </c>
      <c r="Y589" s="68" t="s">
        <v>146</v>
      </c>
      <c r="Z589" s="68" t="s">
        <v>30</v>
      </c>
      <c r="AA589" s="68" t="s">
        <v>1890</v>
      </c>
      <c r="AB589" s="68" t="s">
        <v>38</v>
      </c>
      <c r="AC589" s="68" t="s">
        <v>33</v>
      </c>
    </row>
    <row r="590" spans="1:30" ht="45" hidden="1">
      <c r="A590" s="82" t="s">
        <v>1902</v>
      </c>
      <c r="B590" s="70" t="s">
        <v>148</v>
      </c>
      <c r="C590" s="89">
        <v>0</v>
      </c>
      <c r="D590" s="89">
        <v>0</v>
      </c>
      <c r="E590" s="86">
        <v>0</v>
      </c>
      <c r="F590" s="39">
        <v>0</v>
      </c>
      <c r="G590" s="29">
        <v>0</v>
      </c>
      <c r="X590" s="2" t="s">
        <v>4</v>
      </c>
      <c r="Y590" s="68" t="s">
        <v>1902</v>
      </c>
      <c r="Z590" s="68" t="s">
        <v>30</v>
      </c>
      <c r="AA590" s="68" t="s">
        <v>1868</v>
      </c>
      <c r="AB590" s="68" t="s">
        <v>38</v>
      </c>
      <c r="AC590" s="68" t="s">
        <v>33</v>
      </c>
      <c r="AD590" s="2">
        <f>AD591+AD596</f>
        <v>0</v>
      </c>
    </row>
    <row r="591" spans="1:30" ht="45" hidden="1">
      <c r="A591" s="82" t="s">
        <v>149</v>
      </c>
      <c r="B591" s="71" t="s">
        <v>150</v>
      </c>
      <c r="C591" s="89">
        <v>0</v>
      </c>
      <c r="D591" s="89">
        <v>0</v>
      </c>
      <c r="E591" s="86">
        <v>0</v>
      </c>
      <c r="F591" s="39">
        <v>0</v>
      </c>
      <c r="G591" s="29">
        <v>0</v>
      </c>
      <c r="X591" s="2" t="s">
        <v>4</v>
      </c>
      <c r="Y591" s="68" t="s">
        <v>149</v>
      </c>
      <c r="Z591" s="68" t="s">
        <v>30</v>
      </c>
      <c r="AA591" s="68" t="s">
        <v>1902</v>
      </c>
      <c r="AB591" s="68" t="s">
        <v>38</v>
      </c>
      <c r="AC591" s="68" t="s">
        <v>33</v>
      </c>
      <c r="AD591" s="2">
        <f>AD592+AD593+AD594+AD595</f>
        <v>0</v>
      </c>
    </row>
    <row r="592" spans="1:29" ht="90" hidden="1">
      <c r="A592" s="82" t="s">
        <v>151</v>
      </c>
      <c r="B592" s="72" t="s">
        <v>152</v>
      </c>
      <c r="C592" s="89">
        <v>0</v>
      </c>
      <c r="D592" s="89">
        <v>0</v>
      </c>
      <c r="E592" s="86">
        <v>0</v>
      </c>
      <c r="F592" s="39">
        <v>0</v>
      </c>
      <c r="G592" s="29">
        <v>0</v>
      </c>
      <c r="X592" s="2" t="s">
        <v>4</v>
      </c>
      <c r="Y592" s="68" t="s">
        <v>151</v>
      </c>
      <c r="Z592" s="68" t="s">
        <v>30</v>
      </c>
      <c r="AA592" s="68" t="s">
        <v>149</v>
      </c>
      <c r="AB592" s="68" t="s">
        <v>38</v>
      </c>
      <c r="AC592" s="68" t="s">
        <v>33</v>
      </c>
    </row>
    <row r="593" spans="1:29" ht="75" hidden="1">
      <c r="A593" s="82" t="s">
        <v>153</v>
      </c>
      <c r="B593" s="72" t="s">
        <v>154</v>
      </c>
      <c r="C593" s="89">
        <v>0</v>
      </c>
      <c r="D593" s="89">
        <v>0</v>
      </c>
      <c r="E593" s="86">
        <v>0</v>
      </c>
      <c r="F593" s="39">
        <v>0</v>
      </c>
      <c r="G593" s="29">
        <v>0</v>
      </c>
      <c r="X593" s="2" t="s">
        <v>4</v>
      </c>
      <c r="Y593" s="68" t="s">
        <v>153</v>
      </c>
      <c r="Z593" s="68" t="s">
        <v>30</v>
      </c>
      <c r="AA593" s="68" t="s">
        <v>149</v>
      </c>
      <c r="AB593" s="68" t="s">
        <v>38</v>
      </c>
      <c r="AC593" s="68" t="s">
        <v>33</v>
      </c>
    </row>
    <row r="594" spans="1:29" ht="120" hidden="1">
      <c r="A594" s="82" t="s">
        <v>155</v>
      </c>
      <c r="B594" s="72" t="s">
        <v>156</v>
      </c>
      <c r="C594" s="89">
        <v>0</v>
      </c>
      <c r="D594" s="89">
        <v>0</v>
      </c>
      <c r="E594" s="86">
        <v>0</v>
      </c>
      <c r="F594" s="39">
        <v>0</v>
      </c>
      <c r="G594" s="29">
        <v>0</v>
      </c>
      <c r="X594" s="2" t="s">
        <v>4</v>
      </c>
      <c r="Y594" s="68" t="s">
        <v>155</v>
      </c>
      <c r="Z594" s="68" t="s">
        <v>30</v>
      </c>
      <c r="AA594" s="68" t="s">
        <v>149</v>
      </c>
      <c r="AB594" s="68" t="s">
        <v>38</v>
      </c>
      <c r="AC594" s="68" t="s">
        <v>33</v>
      </c>
    </row>
    <row r="595" spans="1:29" ht="105" hidden="1">
      <c r="A595" s="82" t="s">
        <v>157</v>
      </c>
      <c r="B595" s="72" t="s">
        <v>158</v>
      </c>
      <c r="C595" s="89">
        <v>0</v>
      </c>
      <c r="D595" s="89">
        <v>0</v>
      </c>
      <c r="E595" s="86">
        <v>0</v>
      </c>
      <c r="F595" s="39">
        <v>0</v>
      </c>
      <c r="G595" s="29">
        <v>0</v>
      </c>
      <c r="X595" s="2" t="s">
        <v>4</v>
      </c>
      <c r="Y595" s="68" t="s">
        <v>157</v>
      </c>
      <c r="Z595" s="68" t="s">
        <v>30</v>
      </c>
      <c r="AA595" s="68" t="s">
        <v>149</v>
      </c>
      <c r="AB595" s="68" t="s">
        <v>38</v>
      </c>
      <c r="AC595" s="68" t="s">
        <v>33</v>
      </c>
    </row>
    <row r="596" spans="1:30" ht="45" hidden="1">
      <c r="A596" s="82" t="s">
        <v>159</v>
      </c>
      <c r="B596" s="71" t="s">
        <v>160</v>
      </c>
      <c r="C596" s="89">
        <v>0</v>
      </c>
      <c r="D596" s="89">
        <v>0</v>
      </c>
      <c r="E596" s="86">
        <v>0</v>
      </c>
      <c r="F596" s="39">
        <v>0</v>
      </c>
      <c r="G596" s="29">
        <v>0</v>
      </c>
      <c r="X596" s="2" t="s">
        <v>4</v>
      </c>
      <c r="Y596" s="68" t="s">
        <v>159</v>
      </c>
      <c r="Z596" s="68" t="s">
        <v>30</v>
      </c>
      <c r="AA596" s="68" t="s">
        <v>1902</v>
      </c>
      <c r="AB596" s="68" t="s">
        <v>38</v>
      </c>
      <c r="AC596" s="68" t="s">
        <v>33</v>
      </c>
      <c r="AD596" s="2">
        <f>AD597+AD598</f>
        <v>0</v>
      </c>
    </row>
    <row r="597" spans="1:29" ht="75" hidden="1">
      <c r="A597" s="82" t="s">
        <v>161</v>
      </c>
      <c r="B597" s="72" t="s">
        <v>28</v>
      </c>
      <c r="C597" s="89">
        <v>0</v>
      </c>
      <c r="D597" s="89">
        <v>0</v>
      </c>
      <c r="E597" s="86">
        <v>0</v>
      </c>
      <c r="F597" s="39">
        <v>0</v>
      </c>
      <c r="G597" s="29">
        <v>0</v>
      </c>
      <c r="X597" s="2" t="s">
        <v>4</v>
      </c>
      <c r="Y597" s="68" t="s">
        <v>161</v>
      </c>
      <c r="Z597" s="68" t="s">
        <v>30</v>
      </c>
      <c r="AA597" s="68" t="s">
        <v>159</v>
      </c>
      <c r="AB597" s="68" t="s">
        <v>38</v>
      </c>
      <c r="AC597" s="68" t="s">
        <v>33</v>
      </c>
    </row>
    <row r="598" spans="1:29" ht="60" hidden="1">
      <c r="A598" s="82" t="s">
        <v>162</v>
      </c>
      <c r="B598" s="72" t="s">
        <v>163</v>
      </c>
      <c r="C598" s="89">
        <v>0</v>
      </c>
      <c r="D598" s="89">
        <v>0</v>
      </c>
      <c r="E598" s="86">
        <v>0</v>
      </c>
      <c r="F598" s="39">
        <v>0</v>
      </c>
      <c r="G598" s="29">
        <v>0</v>
      </c>
      <c r="X598" s="2" t="s">
        <v>4</v>
      </c>
      <c r="Y598" s="68" t="s">
        <v>162</v>
      </c>
      <c r="Z598" s="68" t="s">
        <v>30</v>
      </c>
      <c r="AA598" s="68" t="s">
        <v>159</v>
      </c>
      <c r="AB598" s="68" t="s">
        <v>38</v>
      </c>
      <c r="AC598" s="68" t="s">
        <v>33</v>
      </c>
    </row>
    <row r="599" spans="1:29" ht="30" hidden="1">
      <c r="A599" s="82" t="s">
        <v>1903</v>
      </c>
      <c r="B599" s="70" t="s">
        <v>164</v>
      </c>
      <c r="C599" s="89">
        <v>0</v>
      </c>
      <c r="D599" s="89">
        <v>0</v>
      </c>
      <c r="E599" s="86">
        <v>0</v>
      </c>
      <c r="F599" s="39">
        <v>0</v>
      </c>
      <c r="G599" s="29">
        <v>0</v>
      </c>
      <c r="X599" s="2" t="s">
        <v>4</v>
      </c>
      <c r="Y599" s="68" t="s">
        <v>1903</v>
      </c>
      <c r="Z599" s="68" t="s">
        <v>30</v>
      </c>
      <c r="AA599" s="68" t="s">
        <v>1868</v>
      </c>
      <c r="AB599" s="68" t="s">
        <v>38</v>
      </c>
      <c r="AC599" s="68" t="s">
        <v>33</v>
      </c>
    </row>
    <row r="600" spans="1:30" ht="15.75" hidden="1">
      <c r="A600" s="82" t="s">
        <v>1904</v>
      </c>
      <c r="B600" s="70" t="s">
        <v>1905</v>
      </c>
      <c r="C600" s="89">
        <v>0</v>
      </c>
      <c r="D600" s="89">
        <v>0</v>
      </c>
      <c r="E600" s="86">
        <v>0</v>
      </c>
      <c r="F600" s="39">
        <v>0</v>
      </c>
      <c r="G600" s="29">
        <v>0</v>
      </c>
      <c r="X600" s="2" t="s">
        <v>4</v>
      </c>
      <c r="Y600" s="68" t="s">
        <v>1904</v>
      </c>
      <c r="Z600" s="68" t="s">
        <v>30</v>
      </c>
      <c r="AA600" s="68" t="s">
        <v>1868</v>
      </c>
      <c r="AB600" s="68" t="s">
        <v>32</v>
      </c>
      <c r="AC600" s="68" t="s">
        <v>33</v>
      </c>
      <c r="AD600" s="2">
        <f>AD601+AD611</f>
        <v>0</v>
      </c>
    </row>
    <row r="601" spans="1:30" ht="30" hidden="1">
      <c r="A601" s="82" t="s">
        <v>1906</v>
      </c>
      <c r="B601" s="71" t="s">
        <v>1907</v>
      </c>
      <c r="C601" s="89">
        <v>0</v>
      </c>
      <c r="D601" s="89">
        <v>0</v>
      </c>
      <c r="E601" s="86">
        <v>0</v>
      </c>
      <c r="F601" s="39">
        <v>0</v>
      </c>
      <c r="G601" s="29">
        <v>0</v>
      </c>
      <c r="X601" s="2" t="s">
        <v>4</v>
      </c>
      <c r="Y601" s="68" t="s">
        <v>1906</v>
      </c>
      <c r="Z601" s="68" t="s">
        <v>30</v>
      </c>
      <c r="AA601" s="68" t="s">
        <v>1904</v>
      </c>
      <c r="AB601" s="68" t="s">
        <v>32</v>
      </c>
      <c r="AC601" s="68" t="s">
        <v>33</v>
      </c>
      <c r="AD601" s="2">
        <f>AD602+AD603+AD604+AD605+AD606+AD607+AD608+AD609+AD610</f>
        <v>0</v>
      </c>
    </row>
    <row r="602" spans="1:29" ht="30" hidden="1">
      <c r="A602" s="82" t="s">
        <v>1908</v>
      </c>
      <c r="B602" s="72" t="s">
        <v>1909</v>
      </c>
      <c r="C602" s="89">
        <v>0</v>
      </c>
      <c r="D602" s="89">
        <v>0</v>
      </c>
      <c r="E602" s="86">
        <v>0</v>
      </c>
      <c r="F602" s="39">
        <v>0</v>
      </c>
      <c r="G602" s="29">
        <v>0</v>
      </c>
      <c r="X602" s="2" t="s">
        <v>4</v>
      </c>
      <c r="Y602" s="68" t="s">
        <v>1908</v>
      </c>
      <c r="Z602" s="68" t="s">
        <v>30</v>
      </c>
      <c r="AA602" s="68" t="s">
        <v>1906</v>
      </c>
      <c r="AB602" s="68" t="s">
        <v>32</v>
      </c>
      <c r="AC602" s="68" t="s">
        <v>33</v>
      </c>
    </row>
    <row r="603" spans="1:29" ht="30" hidden="1">
      <c r="A603" s="82" t="s">
        <v>1910</v>
      </c>
      <c r="B603" s="72" t="s">
        <v>1911</v>
      </c>
      <c r="C603" s="89">
        <v>0</v>
      </c>
      <c r="D603" s="89">
        <v>0</v>
      </c>
      <c r="E603" s="86">
        <v>0</v>
      </c>
      <c r="F603" s="39">
        <v>0</v>
      </c>
      <c r="G603" s="29">
        <v>0</v>
      </c>
      <c r="X603" s="2" t="s">
        <v>4</v>
      </c>
      <c r="Y603" s="68" t="s">
        <v>1910</v>
      </c>
      <c r="Z603" s="68" t="s">
        <v>30</v>
      </c>
      <c r="AA603" s="68" t="s">
        <v>1906</v>
      </c>
      <c r="AB603" s="68" t="s">
        <v>32</v>
      </c>
      <c r="AC603" s="68" t="s">
        <v>33</v>
      </c>
    </row>
    <row r="604" spans="1:29" ht="30" hidden="1">
      <c r="A604" s="82" t="s">
        <v>1912</v>
      </c>
      <c r="B604" s="72" t="s">
        <v>1913</v>
      </c>
      <c r="C604" s="89">
        <v>0</v>
      </c>
      <c r="D604" s="89">
        <v>0</v>
      </c>
      <c r="E604" s="86">
        <v>0</v>
      </c>
      <c r="F604" s="39">
        <v>0</v>
      </c>
      <c r="G604" s="29">
        <v>0</v>
      </c>
      <c r="X604" s="2" t="s">
        <v>4</v>
      </c>
      <c r="Y604" s="68" t="s">
        <v>1912</v>
      </c>
      <c r="Z604" s="68" t="s">
        <v>30</v>
      </c>
      <c r="AA604" s="68" t="s">
        <v>1906</v>
      </c>
      <c r="AB604" s="68" t="s">
        <v>32</v>
      </c>
      <c r="AC604" s="68" t="s">
        <v>33</v>
      </c>
    </row>
    <row r="605" spans="1:29" ht="30" hidden="1">
      <c r="A605" s="82" t="s">
        <v>1914</v>
      </c>
      <c r="B605" s="72" t="s">
        <v>1915</v>
      </c>
      <c r="C605" s="89">
        <v>0</v>
      </c>
      <c r="D605" s="89">
        <v>0</v>
      </c>
      <c r="E605" s="86">
        <v>0</v>
      </c>
      <c r="F605" s="39">
        <v>0</v>
      </c>
      <c r="G605" s="29">
        <v>0</v>
      </c>
      <c r="X605" s="2" t="s">
        <v>4</v>
      </c>
      <c r="Y605" s="68" t="s">
        <v>1914</v>
      </c>
      <c r="Z605" s="68" t="s">
        <v>30</v>
      </c>
      <c r="AA605" s="68" t="s">
        <v>1906</v>
      </c>
      <c r="AB605" s="68" t="s">
        <v>32</v>
      </c>
      <c r="AC605" s="68" t="s">
        <v>33</v>
      </c>
    </row>
    <row r="606" spans="1:29" ht="45" hidden="1">
      <c r="A606" s="82" t="s">
        <v>1916</v>
      </c>
      <c r="B606" s="72" t="s">
        <v>1917</v>
      </c>
      <c r="C606" s="89">
        <v>0</v>
      </c>
      <c r="D606" s="89">
        <v>0</v>
      </c>
      <c r="E606" s="86">
        <v>0</v>
      </c>
      <c r="F606" s="39">
        <v>0</v>
      </c>
      <c r="G606" s="29">
        <v>0</v>
      </c>
      <c r="X606" s="2" t="s">
        <v>4</v>
      </c>
      <c r="Y606" s="68" t="s">
        <v>1916</v>
      </c>
      <c r="Z606" s="68" t="s">
        <v>30</v>
      </c>
      <c r="AA606" s="68" t="s">
        <v>1906</v>
      </c>
      <c r="AB606" s="68" t="s">
        <v>32</v>
      </c>
      <c r="AC606" s="68" t="s">
        <v>33</v>
      </c>
    </row>
    <row r="607" spans="1:29" ht="30" hidden="1">
      <c r="A607" s="82" t="s">
        <v>1918</v>
      </c>
      <c r="B607" s="72" t="s">
        <v>1919</v>
      </c>
      <c r="C607" s="89">
        <v>0</v>
      </c>
      <c r="D607" s="89">
        <v>0</v>
      </c>
      <c r="E607" s="86">
        <v>0</v>
      </c>
      <c r="F607" s="39">
        <v>0</v>
      </c>
      <c r="G607" s="29">
        <v>0</v>
      </c>
      <c r="X607" s="2" t="s">
        <v>4</v>
      </c>
      <c r="Y607" s="68" t="s">
        <v>1918</v>
      </c>
      <c r="Z607" s="68" t="s">
        <v>30</v>
      </c>
      <c r="AA607" s="68" t="s">
        <v>1906</v>
      </c>
      <c r="AB607" s="68" t="s">
        <v>32</v>
      </c>
      <c r="AC607" s="68" t="s">
        <v>33</v>
      </c>
    </row>
    <row r="608" spans="1:29" ht="30" hidden="1">
      <c r="A608" s="82" t="s">
        <v>1920</v>
      </c>
      <c r="B608" s="72" t="s">
        <v>1921</v>
      </c>
      <c r="C608" s="89">
        <v>0</v>
      </c>
      <c r="D608" s="89">
        <v>0</v>
      </c>
      <c r="E608" s="86">
        <v>0</v>
      </c>
      <c r="F608" s="39">
        <v>0</v>
      </c>
      <c r="G608" s="29">
        <v>0</v>
      </c>
      <c r="X608" s="2" t="s">
        <v>4</v>
      </c>
      <c r="Y608" s="68" t="s">
        <v>1920</v>
      </c>
      <c r="Z608" s="68" t="s">
        <v>30</v>
      </c>
      <c r="AA608" s="68" t="s">
        <v>1906</v>
      </c>
      <c r="AB608" s="68" t="s">
        <v>32</v>
      </c>
      <c r="AC608" s="68" t="s">
        <v>33</v>
      </c>
    </row>
    <row r="609" spans="1:29" ht="45" hidden="1">
      <c r="A609" s="82" t="s">
        <v>1922</v>
      </c>
      <c r="B609" s="72" t="s">
        <v>1923</v>
      </c>
      <c r="C609" s="89">
        <v>0</v>
      </c>
      <c r="D609" s="89">
        <v>0</v>
      </c>
      <c r="E609" s="86">
        <v>0</v>
      </c>
      <c r="F609" s="39">
        <v>0</v>
      </c>
      <c r="G609" s="29">
        <v>0</v>
      </c>
      <c r="X609" s="2" t="s">
        <v>4</v>
      </c>
      <c r="Y609" s="68" t="s">
        <v>1922</v>
      </c>
      <c r="Z609" s="68" t="s">
        <v>30</v>
      </c>
      <c r="AA609" s="68" t="s">
        <v>1906</v>
      </c>
      <c r="AB609" s="68" t="s">
        <v>32</v>
      </c>
      <c r="AC609" s="68" t="s">
        <v>33</v>
      </c>
    </row>
    <row r="610" spans="1:29" ht="45" hidden="1">
      <c r="A610" s="82" t="s">
        <v>1924</v>
      </c>
      <c r="B610" s="72" t="s">
        <v>1925</v>
      </c>
      <c r="C610" s="89">
        <v>0</v>
      </c>
      <c r="D610" s="89">
        <v>0</v>
      </c>
      <c r="E610" s="86">
        <v>0</v>
      </c>
      <c r="F610" s="39">
        <v>0</v>
      </c>
      <c r="G610" s="29">
        <v>0</v>
      </c>
      <c r="X610" s="2" t="s">
        <v>4</v>
      </c>
      <c r="Y610" s="68" t="s">
        <v>1924</v>
      </c>
      <c r="Z610" s="68" t="s">
        <v>30</v>
      </c>
      <c r="AA610" s="68" t="s">
        <v>1906</v>
      </c>
      <c r="AB610" s="68" t="s">
        <v>32</v>
      </c>
      <c r="AC610" s="68" t="s">
        <v>33</v>
      </c>
    </row>
    <row r="611" spans="1:29" ht="30" hidden="1">
      <c r="A611" s="82" t="s">
        <v>980</v>
      </c>
      <c r="B611" s="71" t="s">
        <v>165</v>
      </c>
      <c r="C611" s="89">
        <v>0</v>
      </c>
      <c r="D611" s="89">
        <v>0</v>
      </c>
      <c r="E611" s="86">
        <v>0</v>
      </c>
      <c r="F611" s="39">
        <v>0</v>
      </c>
      <c r="G611" s="29">
        <v>0</v>
      </c>
      <c r="X611" s="2" t="s">
        <v>4</v>
      </c>
      <c r="Y611" s="68" t="s">
        <v>980</v>
      </c>
      <c r="Z611" s="68" t="s">
        <v>30</v>
      </c>
      <c r="AA611" s="68" t="s">
        <v>1904</v>
      </c>
      <c r="AB611" s="68" t="s">
        <v>38</v>
      </c>
      <c r="AC611" s="68" t="s">
        <v>33</v>
      </c>
    </row>
    <row r="612" spans="1:30" ht="15.75">
      <c r="A612" s="82" t="s">
        <v>1926</v>
      </c>
      <c r="B612" s="70" t="s">
        <v>166</v>
      </c>
      <c r="C612" s="89">
        <v>1021214</v>
      </c>
      <c r="D612" s="89">
        <v>709819</v>
      </c>
      <c r="E612" s="86">
        <v>69.51</v>
      </c>
      <c r="F612" s="39">
        <v>181500</v>
      </c>
      <c r="G612" s="29">
        <v>528319</v>
      </c>
      <c r="Y612" s="68" t="s">
        <v>1926</v>
      </c>
      <c r="Z612" s="68" t="s">
        <v>30</v>
      </c>
      <c r="AA612" s="68" t="s">
        <v>1868</v>
      </c>
      <c r="AB612" s="68" t="s">
        <v>38</v>
      </c>
      <c r="AC612" s="68" t="s">
        <v>33</v>
      </c>
      <c r="AD612" s="2">
        <f>AD613+AD614+AD615+AD616</f>
        <v>0</v>
      </c>
    </row>
    <row r="613" spans="1:29" ht="30">
      <c r="A613" s="82" t="s">
        <v>1927</v>
      </c>
      <c r="B613" s="71" t="s">
        <v>167</v>
      </c>
      <c r="C613" s="89">
        <v>0</v>
      </c>
      <c r="D613" s="89">
        <v>501769</v>
      </c>
      <c r="E613" s="86">
        <v>0</v>
      </c>
      <c r="F613" s="39">
        <v>147079</v>
      </c>
      <c r="G613" s="29">
        <v>354690</v>
      </c>
      <c r="Y613" s="68" t="s">
        <v>1927</v>
      </c>
      <c r="Z613" s="68" t="s">
        <v>30</v>
      </c>
      <c r="AA613" s="68" t="s">
        <v>1926</v>
      </c>
      <c r="AB613" s="68" t="s">
        <v>38</v>
      </c>
      <c r="AC613" s="68" t="s">
        <v>33</v>
      </c>
    </row>
    <row r="614" spans="1:29" ht="60">
      <c r="A614" s="82" t="s">
        <v>1928</v>
      </c>
      <c r="B614" s="71" t="s">
        <v>168</v>
      </c>
      <c r="C614" s="89">
        <v>0</v>
      </c>
      <c r="D614" s="89">
        <v>74407</v>
      </c>
      <c r="E614" s="86">
        <v>0</v>
      </c>
      <c r="F614" s="39">
        <v>9919</v>
      </c>
      <c r="G614" s="29">
        <v>64488</v>
      </c>
      <c r="Y614" s="68" t="s">
        <v>1928</v>
      </c>
      <c r="Z614" s="68" t="s">
        <v>30</v>
      </c>
      <c r="AA614" s="68" t="s">
        <v>1926</v>
      </c>
      <c r="AB614" s="68" t="s">
        <v>38</v>
      </c>
      <c r="AC614" s="68" t="s">
        <v>33</v>
      </c>
    </row>
    <row r="615" spans="1:29" ht="30">
      <c r="A615" s="82" t="s">
        <v>1929</v>
      </c>
      <c r="B615" s="71" t="s">
        <v>536</v>
      </c>
      <c r="C615" s="89">
        <v>0</v>
      </c>
      <c r="D615" s="89">
        <v>123763</v>
      </c>
      <c r="E615" s="86">
        <v>0</v>
      </c>
      <c r="F615" s="39">
        <v>21802</v>
      </c>
      <c r="G615" s="29">
        <v>101961</v>
      </c>
      <c r="Y615" s="68" t="s">
        <v>1929</v>
      </c>
      <c r="Z615" s="68" t="s">
        <v>30</v>
      </c>
      <c r="AA615" s="68" t="s">
        <v>1926</v>
      </c>
      <c r="AB615" s="68" t="s">
        <v>34</v>
      </c>
      <c r="AC615" s="68" t="s">
        <v>33</v>
      </c>
    </row>
    <row r="616" spans="1:29" ht="30">
      <c r="A616" s="82" t="s">
        <v>1849</v>
      </c>
      <c r="B616" s="71" t="s">
        <v>169</v>
      </c>
      <c r="C616" s="89">
        <v>0</v>
      </c>
      <c r="D616" s="89">
        <v>9880</v>
      </c>
      <c r="E616" s="86">
        <v>0</v>
      </c>
      <c r="F616" s="39">
        <v>2700</v>
      </c>
      <c r="G616" s="29">
        <v>7180</v>
      </c>
      <c r="Y616" s="68" t="s">
        <v>1849</v>
      </c>
      <c r="Z616" s="68" t="s">
        <v>30</v>
      </c>
      <c r="AA616" s="68" t="s">
        <v>1926</v>
      </c>
      <c r="AB616" s="68" t="s">
        <v>38</v>
      </c>
      <c r="AC616" s="68" t="s">
        <v>33</v>
      </c>
    </row>
    <row r="617" spans="1:30" ht="15.75">
      <c r="A617" s="82" t="s">
        <v>1933</v>
      </c>
      <c r="B617" s="69" t="s">
        <v>1884</v>
      </c>
      <c r="C617" s="89">
        <v>25000</v>
      </c>
      <c r="D617" s="89">
        <v>13339</v>
      </c>
      <c r="E617" s="86">
        <v>53.36</v>
      </c>
      <c r="F617" s="39">
        <v>4958</v>
      </c>
      <c r="G617" s="29">
        <v>8381</v>
      </c>
      <c r="Y617" s="68" t="s">
        <v>1933</v>
      </c>
      <c r="Z617" s="68" t="s">
        <v>30</v>
      </c>
      <c r="AA617" s="68" t="s">
        <v>977</v>
      </c>
      <c r="AB617" s="68" t="s">
        <v>32</v>
      </c>
      <c r="AC617" s="68" t="s">
        <v>33</v>
      </c>
      <c r="AD617" s="2">
        <f>AD618+AD619+AD620+AD621+AD625</f>
        <v>0</v>
      </c>
    </row>
    <row r="618" spans="1:29" ht="30" hidden="1">
      <c r="A618" s="82" t="s">
        <v>1934</v>
      </c>
      <c r="B618" s="70" t="s">
        <v>170</v>
      </c>
      <c r="C618" s="89">
        <v>0</v>
      </c>
      <c r="D618" s="89">
        <v>0</v>
      </c>
      <c r="E618" s="86">
        <v>0</v>
      </c>
      <c r="F618" s="39">
        <v>0</v>
      </c>
      <c r="G618" s="29">
        <v>0</v>
      </c>
      <c r="X618" s="2" t="s">
        <v>4</v>
      </c>
      <c r="Y618" s="68" t="s">
        <v>1934</v>
      </c>
      <c r="Z618" s="68" t="s">
        <v>30</v>
      </c>
      <c r="AA618" s="68" t="s">
        <v>1933</v>
      </c>
      <c r="AB618" s="68" t="s">
        <v>38</v>
      </c>
      <c r="AC618" s="68" t="s">
        <v>33</v>
      </c>
    </row>
    <row r="619" spans="1:29" ht="30">
      <c r="A619" s="82" t="s">
        <v>758</v>
      </c>
      <c r="B619" s="70" t="s">
        <v>171</v>
      </c>
      <c r="C619" s="89">
        <v>0</v>
      </c>
      <c r="D619" s="89">
        <v>13339</v>
      </c>
      <c r="E619" s="86">
        <v>0</v>
      </c>
      <c r="F619" s="39">
        <v>4958</v>
      </c>
      <c r="G619" s="29">
        <v>8381</v>
      </c>
      <c r="Y619" s="68" t="s">
        <v>758</v>
      </c>
      <c r="Z619" s="68" t="s">
        <v>30</v>
      </c>
      <c r="AA619" s="68" t="s">
        <v>1933</v>
      </c>
      <c r="AB619" s="68" t="s">
        <v>38</v>
      </c>
      <c r="AC619" s="68" t="s">
        <v>33</v>
      </c>
    </row>
    <row r="620" spans="1:29" ht="30" hidden="1">
      <c r="A620" s="82" t="s">
        <v>1444</v>
      </c>
      <c r="B620" s="70" t="s">
        <v>172</v>
      </c>
      <c r="C620" s="89">
        <v>0</v>
      </c>
      <c r="D620" s="89">
        <v>0</v>
      </c>
      <c r="E620" s="86">
        <v>0</v>
      </c>
      <c r="F620" s="39">
        <v>0</v>
      </c>
      <c r="G620" s="29">
        <v>0</v>
      </c>
      <c r="X620" s="2" t="s">
        <v>4</v>
      </c>
      <c r="Y620" s="68" t="s">
        <v>1444</v>
      </c>
      <c r="Z620" s="68" t="s">
        <v>30</v>
      </c>
      <c r="AA620" s="68" t="s">
        <v>1933</v>
      </c>
      <c r="AB620" s="68" t="s">
        <v>38</v>
      </c>
      <c r="AC620" s="68" t="s">
        <v>33</v>
      </c>
    </row>
    <row r="621" spans="1:30" ht="30" hidden="1">
      <c r="A621" s="82" t="s">
        <v>1841</v>
      </c>
      <c r="B621" s="70" t="s">
        <v>428</v>
      </c>
      <c r="C621" s="89">
        <v>0</v>
      </c>
      <c r="D621" s="89">
        <v>0</v>
      </c>
      <c r="E621" s="86">
        <v>0</v>
      </c>
      <c r="F621" s="39">
        <v>0</v>
      </c>
      <c r="G621" s="29">
        <v>0</v>
      </c>
      <c r="X621" s="2" t="s">
        <v>4</v>
      </c>
      <c r="Y621" s="68" t="s">
        <v>1841</v>
      </c>
      <c r="Z621" s="68" t="s">
        <v>30</v>
      </c>
      <c r="AA621" s="68" t="s">
        <v>1933</v>
      </c>
      <c r="AB621" s="68" t="s">
        <v>38</v>
      </c>
      <c r="AC621" s="68" t="s">
        <v>33</v>
      </c>
      <c r="AD621" s="2">
        <f>AD622+AD623+AD624</f>
        <v>0</v>
      </c>
    </row>
    <row r="622" spans="1:29" ht="30" hidden="1">
      <c r="A622" s="82" t="s">
        <v>173</v>
      </c>
      <c r="B622" s="71" t="s">
        <v>174</v>
      </c>
      <c r="C622" s="89">
        <v>0</v>
      </c>
      <c r="D622" s="89">
        <v>0</v>
      </c>
      <c r="E622" s="86">
        <v>0</v>
      </c>
      <c r="F622" s="39">
        <v>0</v>
      </c>
      <c r="G622" s="29">
        <v>0</v>
      </c>
      <c r="X622" s="2" t="s">
        <v>4</v>
      </c>
      <c r="Y622" s="68" t="s">
        <v>173</v>
      </c>
      <c r="Z622" s="68" t="s">
        <v>30</v>
      </c>
      <c r="AA622" s="68" t="s">
        <v>1841</v>
      </c>
      <c r="AB622" s="68" t="s">
        <v>38</v>
      </c>
      <c r="AC622" s="68" t="s">
        <v>33</v>
      </c>
    </row>
    <row r="623" spans="1:29" ht="45" hidden="1">
      <c r="A623" s="82" t="s">
        <v>175</v>
      </c>
      <c r="B623" s="71" t="s">
        <v>176</v>
      </c>
      <c r="C623" s="89">
        <v>0</v>
      </c>
      <c r="D623" s="89">
        <v>0</v>
      </c>
      <c r="E623" s="86">
        <v>0</v>
      </c>
      <c r="F623" s="39">
        <v>0</v>
      </c>
      <c r="G623" s="29">
        <v>0</v>
      </c>
      <c r="X623" s="2" t="s">
        <v>4</v>
      </c>
      <c r="Y623" s="68" t="s">
        <v>175</v>
      </c>
      <c r="Z623" s="68" t="s">
        <v>30</v>
      </c>
      <c r="AA623" s="68" t="s">
        <v>1841</v>
      </c>
      <c r="AB623" s="68" t="s">
        <v>38</v>
      </c>
      <c r="AC623" s="68" t="s">
        <v>33</v>
      </c>
    </row>
    <row r="624" spans="1:29" ht="75" hidden="1">
      <c r="A624" s="82" t="s">
        <v>177</v>
      </c>
      <c r="B624" s="71" t="s">
        <v>29</v>
      </c>
      <c r="C624" s="89">
        <v>0</v>
      </c>
      <c r="D624" s="89">
        <v>0</v>
      </c>
      <c r="E624" s="86">
        <v>0</v>
      </c>
      <c r="F624" s="39">
        <v>0</v>
      </c>
      <c r="G624" s="29">
        <v>0</v>
      </c>
      <c r="X624" s="2" t="s">
        <v>4</v>
      </c>
      <c r="Y624" s="68" t="s">
        <v>177</v>
      </c>
      <c r="Z624" s="68" t="s">
        <v>30</v>
      </c>
      <c r="AA624" s="68" t="s">
        <v>1841</v>
      </c>
      <c r="AB624" s="68" t="s">
        <v>39</v>
      </c>
      <c r="AC624" s="68" t="s">
        <v>33</v>
      </c>
    </row>
    <row r="625" spans="1:29" ht="45" hidden="1">
      <c r="A625" s="82" t="s">
        <v>178</v>
      </c>
      <c r="B625" s="70" t="s">
        <v>179</v>
      </c>
      <c r="C625" s="89">
        <v>0</v>
      </c>
      <c r="D625" s="89">
        <v>0</v>
      </c>
      <c r="E625" s="86">
        <v>0</v>
      </c>
      <c r="F625" s="39">
        <v>0</v>
      </c>
      <c r="G625" s="29">
        <v>0</v>
      </c>
      <c r="X625" s="2" t="s">
        <v>4</v>
      </c>
      <c r="Y625" s="68" t="s">
        <v>178</v>
      </c>
      <c r="Z625" s="68" t="s">
        <v>30</v>
      </c>
      <c r="AA625" s="68" t="s">
        <v>1933</v>
      </c>
      <c r="AB625" s="68" t="s">
        <v>38</v>
      </c>
      <c r="AC625" s="68" t="s">
        <v>33</v>
      </c>
    </row>
    <row r="626" spans="1:30" ht="15.75" hidden="1">
      <c r="A626" s="81" t="s">
        <v>537</v>
      </c>
      <c r="B626" s="75" t="s">
        <v>1885</v>
      </c>
      <c r="C626" s="88">
        <v>0</v>
      </c>
      <c r="D626" s="88">
        <v>0</v>
      </c>
      <c r="E626" s="85">
        <v>0</v>
      </c>
      <c r="F626" s="37">
        <v>0</v>
      </c>
      <c r="G626" s="29">
        <v>0</v>
      </c>
      <c r="X626" s="2" t="s">
        <v>4</v>
      </c>
      <c r="Y626" s="68" t="s">
        <v>537</v>
      </c>
      <c r="Z626" s="68" t="s">
        <v>30</v>
      </c>
      <c r="AA626" s="68" t="s">
        <v>452</v>
      </c>
      <c r="AB626" s="68" t="s">
        <v>32</v>
      </c>
      <c r="AC626" s="68" t="s">
        <v>33</v>
      </c>
      <c r="AD626" s="2">
        <f>AD627</f>
        <v>0</v>
      </c>
    </row>
    <row r="627" spans="1:30" ht="15.75" hidden="1">
      <c r="A627" s="82" t="s">
        <v>1842</v>
      </c>
      <c r="B627" s="69" t="s">
        <v>1886</v>
      </c>
      <c r="C627" s="89">
        <v>0</v>
      </c>
      <c r="D627" s="89">
        <v>0</v>
      </c>
      <c r="E627" s="86">
        <v>0</v>
      </c>
      <c r="F627" s="39">
        <v>0</v>
      </c>
      <c r="G627" s="29">
        <v>0</v>
      </c>
      <c r="X627" s="2" t="s">
        <v>4</v>
      </c>
      <c r="Y627" s="68" t="s">
        <v>1842</v>
      </c>
      <c r="Z627" s="68" t="s">
        <v>30</v>
      </c>
      <c r="AA627" s="68" t="s">
        <v>537</v>
      </c>
      <c r="AB627" s="68" t="s">
        <v>32</v>
      </c>
      <c r="AC627" s="68" t="s">
        <v>33</v>
      </c>
      <c r="AD627" s="2">
        <f>AD628+AD631+AD632+AD635</f>
        <v>0</v>
      </c>
    </row>
    <row r="628" spans="1:30" ht="30" hidden="1">
      <c r="A628" s="82" t="s">
        <v>1843</v>
      </c>
      <c r="B628" s="70" t="s">
        <v>1844</v>
      </c>
      <c r="C628" s="89">
        <v>0</v>
      </c>
      <c r="D628" s="89">
        <v>0</v>
      </c>
      <c r="E628" s="86">
        <v>0</v>
      </c>
      <c r="F628" s="39">
        <v>0</v>
      </c>
      <c r="G628" s="29">
        <v>0</v>
      </c>
      <c r="X628" s="2" t="s">
        <v>4</v>
      </c>
      <c r="Y628" s="68" t="s">
        <v>1843</v>
      </c>
      <c r="Z628" s="68" t="s">
        <v>30</v>
      </c>
      <c r="AA628" s="68" t="s">
        <v>1842</v>
      </c>
      <c r="AB628" s="68" t="s">
        <v>32</v>
      </c>
      <c r="AC628" s="68" t="s">
        <v>33</v>
      </c>
      <c r="AD628" s="2">
        <f>AD629+AD630</f>
        <v>0</v>
      </c>
    </row>
    <row r="629" spans="1:29" ht="30" hidden="1">
      <c r="A629" s="82" t="s">
        <v>1845</v>
      </c>
      <c r="B629" s="71" t="s">
        <v>1846</v>
      </c>
      <c r="C629" s="89">
        <v>0</v>
      </c>
      <c r="D629" s="89">
        <v>0</v>
      </c>
      <c r="E629" s="86">
        <v>0</v>
      </c>
      <c r="F629" s="39">
        <v>0</v>
      </c>
      <c r="G629" s="29">
        <v>0</v>
      </c>
      <c r="X629" s="2" t="s">
        <v>4</v>
      </c>
      <c r="Y629" s="68" t="s">
        <v>1845</v>
      </c>
      <c r="Z629" s="68" t="s">
        <v>30</v>
      </c>
      <c r="AA629" s="68" t="s">
        <v>1843</v>
      </c>
      <c r="AB629" s="68" t="s">
        <v>32</v>
      </c>
      <c r="AC629" s="68" t="s">
        <v>33</v>
      </c>
    </row>
    <row r="630" spans="1:29" ht="45" hidden="1">
      <c r="A630" s="82" t="s">
        <v>1847</v>
      </c>
      <c r="B630" s="71" t="s">
        <v>1848</v>
      </c>
      <c r="C630" s="89">
        <v>0</v>
      </c>
      <c r="D630" s="89">
        <v>0</v>
      </c>
      <c r="E630" s="86">
        <v>0</v>
      </c>
      <c r="F630" s="39">
        <v>0</v>
      </c>
      <c r="G630" s="29">
        <v>0</v>
      </c>
      <c r="X630" s="2" t="s">
        <v>4</v>
      </c>
      <c r="Y630" s="68" t="s">
        <v>1847</v>
      </c>
      <c r="Z630" s="68" t="s">
        <v>30</v>
      </c>
      <c r="AA630" s="68" t="s">
        <v>1843</v>
      </c>
      <c r="AB630" s="68" t="s">
        <v>32</v>
      </c>
      <c r="AC630" s="68" t="s">
        <v>33</v>
      </c>
    </row>
    <row r="631" spans="1:29" ht="30" hidden="1">
      <c r="A631" s="82" t="s">
        <v>1764</v>
      </c>
      <c r="B631" s="70" t="s">
        <v>1765</v>
      </c>
      <c r="C631" s="89">
        <v>0</v>
      </c>
      <c r="D631" s="89">
        <v>0</v>
      </c>
      <c r="E631" s="86">
        <v>0</v>
      </c>
      <c r="F631" s="39">
        <v>0</v>
      </c>
      <c r="G631" s="29">
        <v>0</v>
      </c>
      <c r="X631" s="2" t="s">
        <v>4</v>
      </c>
      <c r="Y631" s="68" t="s">
        <v>1764</v>
      </c>
      <c r="Z631" s="68" t="s">
        <v>30</v>
      </c>
      <c r="AA631" s="68" t="s">
        <v>1842</v>
      </c>
      <c r="AB631" s="68" t="s">
        <v>32</v>
      </c>
      <c r="AC631" s="68" t="s">
        <v>33</v>
      </c>
    </row>
    <row r="632" spans="1:30" ht="30" hidden="1">
      <c r="A632" s="82" t="s">
        <v>1766</v>
      </c>
      <c r="B632" s="70" t="s">
        <v>1767</v>
      </c>
      <c r="C632" s="89">
        <v>0</v>
      </c>
      <c r="D632" s="89">
        <v>0</v>
      </c>
      <c r="E632" s="86">
        <v>0</v>
      </c>
      <c r="F632" s="39">
        <v>0</v>
      </c>
      <c r="G632" s="29">
        <v>0</v>
      </c>
      <c r="X632" s="2" t="s">
        <v>4</v>
      </c>
      <c r="Y632" s="68" t="s">
        <v>1766</v>
      </c>
      <c r="Z632" s="68" t="s">
        <v>30</v>
      </c>
      <c r="AA632" s="68" t="s">
        <v>1842</v>
      </c>
      <c r="AB632" s="68" t="s">
        <v>32</v>
      </c>
      <c r="AC632" s="68" t="s">
        <v>33</v>
      </c>
      <c r="AD632" s="2">
        <f>AD633+AD634</f>
        <v>0</v>
      </c>
    </row>
    <row r="633" spans="1:29" ht="15.75" hidden="1">
      <c r="A633" s="82" t="s">
        <v>538</v>
      </c>
      <c r="B633" s="71" t="s">
        <v>539</v>
      </c>
      <c r="C633" s="89">
        <v>0</v>
      </c>
      <c r="D633" s="89">
        <v>0</v>
      </c>
      <c r="E633" s="86">
        <v>0</v>
      </c>
      <c r="F633" s="39">
        <v>0</v>
      </c>
      <c r="G633" s="29">
        <v>0</v>
      </c>
      <c r="X633" s="2" t="s">
        <v>4</v>
      </c>
      <c r="Y633" s="68" t="s">
        <v>538</v>
      </c>
      <c r="Z633" s="68" t="s">
        <v>30</v>
      </c>
      <c r="AA633" s="68" t="s">
        <v>1766</v>
      </c>
      <c r="AB633" s="68" t="s">
        <v>34</v>
      </c>
      <c r="AC633" s="68" t="s">
        <v>33</v>
      </c>
    </row>
    <row r="634" spans="1:29" ht="30" hidden="1">
      <c r="A634" s="82" t="s">
        <v>540</v>
      </c>
      <c r="B634" s="71" t="s">
        <v>541</v>
      </c>
      <c r="C634" s="89">
        <v>0</v>
      </c>
      <c r="D634" s="89">
        <v>0</v>
      </c>
      <c r="E634" s="86">
        <v>0</v>
      </c>
      <c r="F634" s="39">
        <v>0</v>
      </c>
      <c r="G634" s="29">
        <v>0</v>
      </c>
      <c r="X634" s="2" t="s">
        <v>4</v>
      </c>
      <c r="Y634" s="68" t="s">
        <v>540</v>
      </c>
      <c r="Z634" s="68" t="s">
        <v>30</v>
      </c>
      <c r="AA634" s="68" t="s">
        <v>1766</v>
      </c>
      <c r="AB634" s="68" t="s">
        <v>34</v>
      </c>
      <c r="AC634" s="68" t="s">
        <v>33</v>
      </c>
    </row>
    <row r="635" spans="1:30" ht="30" hidden="1">
      <c r="A635" s="82" t="s">
        <v>1768</v>
      </c>
      <c r="B635" s="70" t="s">
        <v>1769</v>
      </c>
      <c r="C635" s="89">
        <v>0</v>
      </c>
      <c r="D635" s="89">
        <v>0</v>
      </c>
      <c r="E635" s="86">
        <v>0</v>
      </c>
      <c r="F635" s="39">
        <v>0</v>
      </c>
      <c r="G635" s="29">
        <v>0</v>
      </c>
      <c r="X635" s="2" t="s">
        <v>4</v>
      </c>
      <c r="Y635" s="68" t="s">
        <v>1768</v>
      </c>
      <c r="Z635" s="68" t="s">
        <v>30</v>
      </c>
      <c r="AA635" s="68" t="s">
        <v>1842</v>
      </c>
      <c r="AB635" s="68" t="s">
        <v>32</v>
      </c>
      <c r="AC635" s="68" t="s">
        <v>33</v>
      </c>
      <c r="AD635" s="2">
        <f>AD636+AD637</f>
        <v>0</v>
      </c>
    </row>
    <row r="636" spans="1:29" ht="15.75" hidden="1">
      <c r="A636" s="82" t="s">
        <v>542</v>
      </c>
      <c r="B636" s="71" t="s">
        <v>543</v>
      </c>
      <c r="C636" s="89">
        <v>0</v>
      </c>
      <c r="D636" s="89">
        <v>0</v>
      </c>
      <c r="E636" s="86">
        <v>0</v>
      </c>
      <c r="F636" s="39">
        <v>0</v>
      </c>
      <c r="G636" s="29">
        <v>0</v>
      </c>
      <c r="X636" s="2" t="s">
        <v>4</v>
      </c>
      <c r="Y636" s="68" t="s">
        <v>542</v>
      </c>
      <c r="Z636" s="68" t="s">
        <v>30</v>
      </c>
      <c r="AA636" s="68" t="s">
        <v>1768</v>
      </c>
      <c r="AB636" s="68" t="s">
        <v>34</v>
      </c>
      <c r="AC636" s="68" t="s">
        <v>33</v>
      </c>
    </row>
    <row r="637" spans="1:29" ht="30" hidden="1">
      <c r="A637" s="82" t="s">
        <v>544</v>
      </c>
      <c r="B637" s="71" t="s">
        <v>545</v>
      </c>
      <c r="C637" s="89">
        <v>0</v>
      </c>
      <c r="D637" s="89">
        <v>0</v>
      </c>
      <c r="E637" s="86">
        <v>0</v>
      </c>
      <c r="F637" s="39">
        <v>0</v>
      </c>
      <c r="G637" s="29">
        <v>0</v>
      </c>
      <c r="X637" s="2" t="s">
        <v>4</v>
      </c>
      <c r="Y637" s="68" t="s">
        <v>544</v>
      </c>
      <c r="Z637" s="68" t="s">
        <v>30</v>
      </c>
      <c r="AA637" s="68" t="s">
        <v>1768</v>
      </c>
      <c r="AB637" s="68" t="s">
        <v>34</v>
      </c>
      <c r="AC637" s="68" t="s">
        <v>33</v>
      </c>
    </row>
    <row r="638" spans="1:30" ht="15.75" hidden="1">
      <c r="A638" s="81" t="s">
        <v>546</v>
      </c>
      <c r="B638" s="75" t="s">
        <v>1770</v>
      </c>
      <c r="C638" s="88">
        <v>0</v>
      </c>
      <c r="D638" s="88">
        <v>0</v>
      </c>
      <c r="E638" s="85">
        <v>0</v>
      </c>
      <c r="F638" s="37">
        <v>0</v>
      </c>
      <c r="G638" s="29">
        <v>0</v>
      </c>
      <c r="X638" s="2" t="s">
        <v>4</v>
      </c>
      <c r="Y638" s="68" t="s">
        <v>546</v>
      </c>
      <c r="Z638" s="68" t="s">
        <v>30</v>
      </c>
      <c r="AA638" s="68" t="s">
        <v>452</v>
      </c>
      <c r="AB638" s="68" t="s">
        <v>32</v>
      </c>
      <c r="AC638" s="68" t="s">
        <v>33</v>
      </c>
      <c r="AD638" s="2">
        <f>AD639</f>
        <v>0</v>
      </c>
    </row>
    <row r="639" spans="1:30" ht="15.75" hidden="1">
      <c r="A639" s="82" t="s">
        <v>1771</v>
      </c>
      <c r="B639" s="69" t="s">
        <v>1770</v>
      </c>
      <c r="C639" s="89">
        <v>0</v>
      </c>
      <c r="D639" s="89">
        <v>0</v>
      </c>
      <c r="E639" s="86">
        <v>0</v>
      </c>
      <c r="F639" s="39">
        <v>0</v>
      </c>
      <c r="G639" s="29">
        <v>0</v>
      </c>
      <c r="X639" s="2" t="s">
        <v>4</v>
      </c>
      <c r="Y639" s="68" t="s">
        <v>1771</v>
      </c>
      <c r="Z639" s="68" t="s">
        <v>30</v>
      </c>
      <c r="AA639" s="68" t="s">
        <v>546</v>
      </c>
      <c r="AB639" s="68" t="s">
        <v>32</v>
      </c>
      <c r="AC639" s="68" t="s">
        <v>33</v>
      </c>
      <c r="AD639" s="2">
        <f>AD640+AD641</f>
        <v>0</v>
      </c>
    </row>
    <row r="640" spans="1:29" ht="30" hidden="1">
      <c r="A640" s="82" t="s">
        <v>1772</v>
      </c>
      <c r="B640" s="70" t="s">
        <v>1773</v>
      </c>
      <c r="C640" s="89">
        <v>0</v>
      </c>
      <c r="D640" s="89">
        <v>0</v>
      </c>
      <c r="E640" s="86">
        <v>0</v>
      </c>
      <c r="F640" s="39">
        <v>0</v>
      </c>
      <c r="G640" s="29">
        <v>0</v>
      </c>
      <c r="X640" s="2" t="s">
        <v>4</v>
      </c>
      <c r="Y640" s="68" t="s">
        <v>1772</v>
      </c>
      <c r="Z640" s="68" t="s">
        <v>30</v>
      </c>
      <c r="AA640" s="68" t="s">
        <v>1771</v>
      </c>
      <c r="AB640" s="68" t="s">
        <v>32</v>
      </c>
      <c r="AC640" s="68" t="s">
        <v>33</v>
      </c>
    </row>
    <row r="641" spans="1:29" ht="30" hidden="1">
      <c r="A641" s="82" t="s">
        <v>1774</v>
      </c>
      <c r="B641" s="70" t="s">
        <v>1775</v>
      </c>
      <c r="C641" s="89">
        <v>0</v>
      </c>
      <c r="D641" s="89">
        <v>0</v>
      </c>
      <c r="E641" s="86">
        <v>0</v>
      </c>
      <c r="F641" s="39">
        <v>0</v>
      </c>
      <c r="G641" s="29">
        <v>0</v>
      </c>
      <c r="X641" s="2" t="s">
        <v>4</v>
      </c>
      <c r="Y641" s="68" t="s">
        <v>1774</v>
      </c>
      <c r="Z641" s="68" t="s">
        <v>30</v>
      </c>
      <c r="AA641" s="68" t="s">
        <v>1771</v>
      </c>
      <c r="AB641" s="68" t="s">
        <v>32</v>
      </c>
      <c r="AC641" s="68" t="s">
        <v>33</v>
      </c>
    </row>
    <row r="642" spans="1:7" ht="15.75">
      <c r="A642" s="45" t="s">
        <v>547</v>
      </c>
      <c r="B642" s="45" t="s">
        <v>1776</v>
      </c>
      <c r="C642" s="87">
        <v>2607593</v>
      </c>
      <c r="D642" s="87">
        <v>1427149</v>
      </c>
      <c r="E642" s="85">
        <v>54.73</v>
      </c>
      <c r="F642" s="37">
        <v>390177</v>
      </c>
      <c r="G642" s="34">
        <v>1036972</v>
      </c>
    </row>
    <row r="643" spans="1:7" ht="15.75">
      <c r="A643" s="45" t="s">
        <v>1554</v>
      </c>
      <c r="B643" s="46" t="s">
        <v>1777</v>
      </c>
      <c r="C643" s="37">
        <v>2607593</v>
      </c>
      <c r="D643" s="37">
        <v>1427149</v>
      </c>
      <c r="E643" s="85">
        <v>54.73</v>
      </c>
      <c r="F643" s="37">
        <v>390177</v>
      </c>
      <c r="G643" s="34">
        <v>1036972</v>
      </c>
    </row>
    <row r="644" spans="1:7" ht="15.75">
      <c r="A644" s="84" t="s">
        <v>1778</v>
      </c>
      <c r="B644" s="47" t="s">
        <v>1779</v>
      </c>
      <c r="C644" s="39">
        <v>233094</v>
      </c>
      <c r="D644" s="39">
        <v>108730</v>
      </c>
      <c r="E644" s="86">
        <v>46.65</v>
      </c>
      <c r="F644" s="39">
        <v>23245</v>
      </c>
      <c r="G644" s="34">
        <v>85485</v>
      </c>
    </row>
    <row r="645" spans="1:24" ht="15.75" hidden="1">
      <c r="A645" s="84" t="s">
        <v>1780</v>
      </c>
      <c r="B645" s="47" t="s">
        <v>1781</v>
      </c>
      <c r="C645" s="39">
        <v>0</v>
      </c>
      <c r="D645" s="39">
        <v>0</v>
      </c>
      <c r="E645" s="86">
        <v>0</v>
      </c>
      <c r="F645" s="39">
        <v>0</v>
      </c>
      <c r="G645" s="34">
        <v>0</v>
      </c>
      <c r="X645" s="2" t="s">
        <v>4</v>
      </c>
    </row>
    <row r="646" spans="1:7" ht="15.75">
      <c r="A646" s="84" t="s">
        <v>1782</v>
      </c>
      <c r="B646" s="47" t="s">
        <v>1783</v>
      </c>
      <c r="C646" s="39">
        <v>51464</v>
      </c>
      <c r="D646" s="39">
        <v>26771</v>
      </c>
      <c r="E646" s="86">
        <v>52.02</v>
      </c>
      <c r="F646" s="39">
        <v>7249</v>
      </c>
      <c r="G646" s="34">
        <v>19522</v>
      </c>
    </row>
    <row r="647" spans="1:7" ht="15.75">
      <c r="A647" s="84" t="s">
        <v>1784</v>
      </c>
      <c r="B647" s="47" t="s">
        <v>1785</v>
      </c>
      <c r="C647" s="39">
        <v>32660</v>
      </c>
      <c r="D647" s="39">
        <v>17071</v>
      </c>
      <c r="E647" s="86">
        <v>52.27</v>
      </c>
      <c r="F647" s="39">
        <v>2706</v>
      </c>
      <c r="G647" s="34">
        <v>14365</v>
      </c>
    </row>
    <row r="648" spans="1:7" ht="15.75">
      <c r="A648" s="84" t="s">
        <v>1786</v>
      </c>
      <c r="B648" s="47" t="s">
        <v>1787</v>
      </c>
      <c r="C648" s="39">
        <v>398989</v>
      </c>
      <c r="D648" s="39">
        <v>156953</v>
      </c>
      <c r="E648" s="86">
        <v>39.34</v>
      </c>
      <c r="F648" s="39">
        <v>55050</v>
      </c>
      <c r="G648" s="34">
        <v>101903</v>
      </c>
    </row>
    <row r="649" spans="1:7" ht="15.75">
      <c r="A649" s="84" t="s">
        <v>1788</v>
      </c>
      <c r="B649" s="47" t="s">
        <v>426</v>
      </c>
      <c r="C649" s="39">
        <v>377631</v>
      </c>
      <c r="D649" s="39">
        <v>162630</v>
      </c>
      <c r="E649" s="86">
        <v>43.07</v>
      </c>
      <c r="F649" s="39">
        <v>38509</v>
      </c>
      <c r="G649" s="34">
        <v>124121</v>
      </c>
    </row>
    <row r="650" spans="1:24" ht="15.75" hidden="1">
      <c r="A650" s="84" t="s">
        <v>1789</v>
      </c>
      <c r="B650" s="47" t="s">
        <v>1790</v>
      </c>
      <c r="C650" s="39">
        <v>0</v>
      </c>
      <c r="D650" s="39">
        <v>0</v>
      </c>
      <c r="E650" s="86">
        <v>0</v>
      </c>
      <c r="F650" s="39">
        <v>0</v>
      </c>
      <c r="G650" s="34">
        <v>0</v>
      </c>
      <c r="X650" s="2" t="s">
        <v>4</v>
      </c>
    </row>
    <row r="651" spans="1:7" ht="15.75">
      <c r="A651" s="84" t="s">
        <v>1791</v>
      </c>
      <c r="B651" s="47" t="s">
        <v>1792</v>
      </c>
      <c r="C651" s="39">
        <v>273980</v>
      </c>
      <c r="D651" s="39">
        <v>142441</v>
      </c>
      <c r="E651" s="86">
        <v>51.99</v>
      </c>
      <c r="F651" s="39">
        <v>36584</v>
      </c>
      <c r="G651" s="34">
        <v>105857</v>
      </c>
    </row>
    <row r="652" spans="1:7" ht="15.75">
      <c r="A652" s="84" t="s">
        <v>1793</v>
      </c>
      <c r="B652" s="47" t="s">
        <v>1794</v>
      </c>
      <c r="C652" s="39">
        <v>1043975</v>
      </c>
      <c r="D652" s="39">
        <v>724681</v>
      </c>
      <c r="E652" s="86">
        <v>69.42</v>
      </c>
      <c r="F652" s="39">
        <v>211085</v>
      </c>
      <c r="G652" s="34">
        <v>513596</v>
      </c>
    </row>
    <row r="653" spans="1:7" ht="15.75">
      <c r="A653" s="84" t="s">
        <v>1795</v>
      </c>
      <c r="B653" s="47" t="s">
        <v>1796</v>
      </c>
      <c r="C653" s="39">
        <v>195800</v>
      </c>
      <c r="D653" s="39">
        <v>87872</v>
      </c>
      <c r="E653" s="86">
        <v>44.88</v>
      </c>
      <c r="F653" s="39">
        <v>15749</v>
      </c>
      <c r="G653" s="34">
        <v>72123</v>
      </c>
    </row>
    <row r="654" spans="1:30" ht="15.75">
      <c r="A654" s="45" t="s">
        <v>79</v>
      </c>
      <c r="B654" s="78" t="s">
        <v>80</v>
      </c>
      <c r="C654" s="37">
        <v>2607593</v>
      </c>
      <c r="D654" s="37">
        <v>1427149</v>
      </c>
      <c r="E654" s="38">
        <v>54.73</v>
      </c>
      <c r="F654" s="37">
        <v>390177</v>
      </c>
      <c r="G654" s="65">
        <v>1036972</v>
      </c>
      <c r="Y654" s="68" t="s">
        <v>547</v>
      </c>
      <c r="Z654" s="68" t="s">
        <v>77</v>
      </c>
      <c r="AA654" s="68" t="s">
        <v>31</v>
      </c>
      <c r="AB654" s="68" t="s">
        <v>32</v>
      </c>
      <c r="AC654" s="68" t="s">
        <v>33</v>
      </c>
      <c r="AD654" s="2">
        <f>AD655+AD983+AD1073</f>
        <v>0</v>
      </c>
    </row>
    <row r="655" spans="1:30" ht="15.75">
      <c r="A655" s="45" t="s">
        <v>453</v>
      </c>
      <c r="B655" s="79" t="s">
        <v>1797</v>
      </c>
      <c r="C655" s="37">
        <v>2145304</v>
      </c>
      <c r="D655" s="37">
        <v>1238931</v>
      </c>
      <c r="E655" s="85">
        <v>57.75</v>
      </c>
      <c r="F655" s="37">
        <v>325006</v>
      </c>
      <c r="G655" s="65">
        <v>913925</v>
      </c>
      <c r="Y655" s="68" t="s">
        <v>453</v>
      </c>
      <c r="Z655" s="68" t="s">
        <v>77</v>
      </c>
      <c r="AA655" s="68" t="s">
        <v>547</v>
      </c>
      <c r="AB655" s="68" t="s">
        <v>32</v>
      </c>
      <c r="AC655" s="68" t="s">
        <v>33</v>
      </c>
      <c r="AD655" s="2">
        <f>AD656+AD789+AD808+AD912</f>
        <v>0</v>
      </c>
    </row>
    <row r="656" spans="1:30" ht="15.75">
      <c r="A656" s="45" t="s">
        <v>454</v>
      </c>
      <c r="B656" s="80" t="s">
        <v>180</v>
      </c>
      <c r="C656" s="37">
        <v>1919304</v>
      </c>
      <c r="D656" s="37">
        <v>1095814</v>
      </c>
      <c r="E656" s="85">
        <v>57.09</v>
      </c>
      <c r="F656" s="37">
        <v>277478</v>
      </c>
      <c r="G656" s="65">
        <v>818336</v>
      </c>
      <c r="Y656" s="68" t="s">
        <v>454</v>
      </c>
      <c r="Z656" s="68" t="s">
        <v>77</v>
      </c>
      <c r="AA656" s="68" t="s">
        <v>453</v>
      </c>
      <c r="AB656" s="68" t="s">
        <v>32</v>
      </c>
      <c r="AC656" s="68" t="s">
        <v>33</v>
      </c>
      <c r="AD656" s="2">
        <f>AD657+AD691</f>
        <v>0</v>
      </c>
    </row>
    <row r="657" spans="1:30" ht="15.75">
      <c r="A657" s="84" t="s">
        <v>548</v>
      </c>
      <c r="B657" s="42" t="s">
        <v>1798</v>
      </c>
      <c r="C657" s="39">
        <v>1296909</v>
      </c>
      <c r="D657" s="39">
        <v>761117</v>
      </c>
      <c r="E657" s="86">
        <v>58.69</v>
      </c>
      <c r="F657" s="39">
        <v>201258</v>
      </c>
      <c r="G657" s="65">
        <v>559859</v>
      </c>
      <c r="Y657" s="68" t="s">
        <v>548</v>
      </c>
      <c r="Z657" s="68" t="s">
        <v>77</v>
      </c>
      <c r="AA657" s="68" t="s">
        <v>454</v>
      </c>
      <c r="AB657" s="68" t="s">
        <v>32</v>
      </c>
      <c r="AC657" s="68" t="s">
        <v>33</v>
      </c>
      <c r="AD657" s="2">
        <f>AD658+AD679</f>
        <v>0</v>
      </c>
    </row>
    <row r="658" spans="1:30" ht="15.75">
      <c r="A658" s="84" t="s">
        <v>549</v>
      </c>
      <c r="B658" s="43" t="s">
        <v>752</v>
      </c>
      <c r="C658" s="39">
        <v>1047036</v>
      </c>
      <c r="D658" s="39">
        <v>620849</v>
      </c>
      <c r="E658" s="86">
        <v>59.3</v>
      </c>
      <c r="F658" s="39">
        <v>174747</v>
      </c>
      <c r="G658" s="65">
        <v>446102</v>
      </c>
      <c r="Y658" s="68" t="s">
        <v>549</v>
      </c>
      <c r="Z658" s="68" t="s">
        <v>77</v>
      </c>
      <c r="AA658" s="68" t="s">
        <v>548</v>
      </c>
      <c r="AB658" s="68" t="s">
        <v>32</v>
      </c>
      <c r="AC658" s="68" t="s">
        <v>33</v>
      </c>
      <c r="AD658" s="2">
        <f>AD659+AD667+AD677+AD678</f>
        <v>0</v>
      </c>
    </row>
    <row r="659" spans="1:30" ht="15.75">
      <c r="A659" s="84" t="s">
        <v>550</v>
      </c>
      <c r="B659" s="44" t="s">
        <v>190</v>
      </c>
      <c r="C659" s="39">
        <v>767000</v>
      </c>
      <c r="D659" s="39">
        <v>561454</v>
      </c>
      <c r="E659" s="86">
        <v>73.2</v>
      </c>
      <c r="F659" s="39">
        <v>163243</v>
      </c>
      <c r="G659" s="65">
        <v>398211</v>
      </c>
      <c r="Y659" s="68" t="s">
        <v>550</v>
      </c>
      <c r="Z659" s="68" t="s">
        <v>77</v>
      </c>
      <c r="AA659" s="68" t="s">
        <v>549</v>
      </c>
      <c r="AB659" s="68" t="s">
        <v>38</v>
      </c>
      <c r="AC659" s="68" t="s">
        <v>33</v>
      </c>
      <c r="AD659" s="2">
        <f>AD660+AD661+AD662+AD663+AD664+AD665+AD666</f>
        <v>0</v>
      </c>
    </row>
    <row r="660" spans="1:29" ht="15.75">
      <c r="A660" s="84" t="s">
        <v>551</v>
      </c>
      <c r="B660" s="90" t="s">
        <v>191</v>
      </c>
      <c r="C660" s="39">
        <v>0</v>
      </c>
      <c r="D660" s="39">
        <v>795</v>
      </c>
      <c r="E660" s="86">
        <v>0</v>
      </c>
      <c r="F660" s="39">
        <v>203</v>
      </c>
      <c r="G660" s="65">
        <v>592</v>
      </c>
      <c r="Y660" s="68" t="s">
        <v>551</v>
      </c>
      <c r="Z660" s="68" t="s">
        <v>77</v>
      </c>
      <c r="AA660" s="68" t="s">
        <v>550</v>
      </c>
      <c r="AB660" s="68" t="s">
        <v>38</v>
      </c>
      <c r="AC660" s="68" t="s">
        <v>33</v>
      </c>
    </row>
    <row r="661" spans="1:29" ht="30" hidden="1">
      <c r="A661" s="84" t="s">
        <v>552</v>
      </c>
      <c r="B661" s="90" t="s">
        <v>40</v>
      </c>
      <c r="C661" s="39">
        <v>0</v>
      </c>
      <c r="D661" s="39">
        <v>0</v>
      </c>
      <c r="E661" s="86">
        <v>0</v>
      </c>
      <c r="F661" s="39">
        <v>0</v>
      </c>
      <c r="G661" s="65">
        <v>0</v>
      </c>
      <c r="X661" s="2" t="s">
        <v>4</v>
      </c>
      <c r="Y661" s="68" t="s">
        <v>552</v>
      </c>
      <c r="Z661" s="68" t="s">
        <v>77</v>
      </c>
      <c r="AA661" s="68" t="s">
        <v>550</v>
      </c>
      <c r="AB661" s="68" t="s">
        <v>32</v>
      </c>
      <c r="AC661" s="68" t="s">
        <v>33</v>
      </c>
    </row>
    <row r="662" spans="1:29" ht="30" hidden="1">
      <c r="A662" s="84" t="s">
        <v>553</v>
      </c>
      <c r="B662" s="90" t="s">
        <v>41</v>
      </c>
      <c r="C662" s="39">
        <v>0</v>
      </c>
      <c r="D662" s="39">
        <v>0</v>
      </c>
      <c r="E662" s="86">
        <v>0</v>
      </c>
      <c r="F662" s="39">
        <v>0</v>
      </c>
      <c r="G662" s="65">
        <v>0</v>
      </c>
      <c r="X662" s="2" t="s">
        <v>4</v>
      </c>
      <c r="Y662" s="68" t="s">
        <v>553</v>
      </c>
      <c r="Z662" s="68" t="s">
        <v>77</v>
      </c>
      <c r="AA662" s="68" t="s">
        <v>550</v>
      </c>
      <c r="AB662" s="68" t="s">
        <v>32</v>
      </c>
      <c r="AC662" s="68" t="s">
        <v>33</v>
      </c>
    </row>
    <row r="663" spans="1:29" ht="15.75" hidden="1">
      <c r="A663" s="84" t="s">
        <v>554</v>
      </c>
      <c r="B663" s="90" t="s">
        <v>192</v>
      </c>
      <c r="C663" s="39">
        <v>0</v>
      </c>
      <c r="D663" s="39">
        <v>0</v>
      </c>
      <c r="E663" s="86">
        <v>0</v>
      </c>
      <c r="F663" s="39">
        <v>0</v>
      </c>
      <c r="G663" s="65">
        <v>0</v>
      </c>
      <c r="X663" s="2" t="s">
        <v>4</v>
      </c>
      <c r="Y663" s="68" t="s">
        <v>554</v>
      </c>
      <c r="Z663" s="68" t="s">
        <v>77</v>
      </c>
      <c r="AA663" s="68" t="s">
        <v>550</v>
      </c>
      <c r="AB663" s="68" t="s">
        <v>38</v>
      </c>
      <c r="AC663" s="68" t="s">
        <v>33</v>
      </c>
    </row>
    <row r="664" spans="1:29" ht="30" hidden="1">
      <c r="A664" s="84" t="s">
        <v>555</v>
      </c>
      <c r="B664" s="90" t="s">
        <v>42</v>
      </c>
      <c r="C664" s="39">
        <v>0</v>
      </c>
      <c r="D664" s="39">
        <v>0</v>
      </c>
      <c r="E664" s="86">
        <v>0</v>
      </c>
      <c r="F664" s="39">
        <v>0</v>
      </c>
      <c r="G664" s="65">
        <v>0</v>
      </c>
      <c r="X664" s="2" t="s">
        <v>4</v>
      </c>
      <c r="Y664" s="68" t="s">
        <v>555</v>
      </c>
      <c r="Z664" s="68" t="s">
        <v>77</v>
      </c>
      <c r="AA664" s="68" t="s">
        <v>550</v>
      </c>
      <c r="AB664" s="68" t="s">
        <v>32</v>
      </c>
      <c r="AC664" s="68" t="s">
        <v>33</v>
      </c>
    </row>
    <row r="665" spans="1:29" ht="30" hidden="1">
      <c r="A665" s="84" t="s">
        <v>556</v>
      </c>
      <c r="B665" s="90" t="s">
        <v>43</v>
      </c>
      <c r="C665" s="39">
        <v>0</v>
      </c>
      <c r="D665" s="39">
        <v>0</v>
      </c>
      <c r="E665" s="86">
        <v>0</v>
      </c>
      <c r="F665" s="39">
        <v>0</v>
      </c>
      <c r="G665" s="65">
        <v>0</v>
      </c>
      <c r="X665" s="2" t="s">
        <v>4</v>
      </c>
      <c r="Y665" s="68" t="s">
        <v>556</v>
      </c>
      <c r="Z665" s="68" t="s">
        <v>77</v>
      </c>
      <c r="AA665" s="68" t="s">
        <v>550</v>
      </c>
      <c r="AB665" s="68" t="s">
        <v>32</v>
      </c>
      <c r="AC665" s="68" t="s">
        <v>33</v>
      </c>
    </row>
    <row r="666" spans="1:29" ht="15.75">
      <c r="A666" s="84" t="s">
        <v>557</v>
      </c>
      <c r="B666" s="90" t="s">
        <v>193</v>
      </c>
      <c r="C666" s="39">
        <v>0</v>
      </c>
      <c r="D666" s="39">
        <v>560659</v>
      </c>
      <c r="E666" s="86">
        <v>0</v>
      </c>
      <c r="F666" s="39">
        <v>163040</v>
      </c>
      <c r="G666" s="65">
        <v>397619</v>
      </c>
      <c r="Y666" s="68" t="s">
        <v>557</v>
      </c>
      <c r="Z666" s="68" t="s">
        <v>77</v>
      </c>
      <c r="AA666" s="68" t="s">
        <v>550</v>
      </c>
      <c r="AB666" s="68" t="s">
        <v>38</v>
      </c>
      <c r="AC666" s="68" t="s">
        <v>33</v>
      </c>
    </row>
    <row r="667" spans="1:30" ht="15.75">
      <c r="A667" s="84" t="s">
        <v>558</v>
      </c>
      <c r="B667" s="44" t="s">
        <v>194</v>
      </c>
      <c r="C667" s="39">
        <v>0</v>
      </c>
      <c r="D667" s="39">
        <v>44988</v>
      </c>
      <c r="E667" s="86">
        <v>0</v>
      </c>
      <c r="F667" s="39">
        <v>6816</v>
      </c>
      <c r="G667" s="65">
        <v>38172</v>
      </c>
      <c r="Y667" s="68" t="s">
        <v>558</v>
      </c>
      <c r="Z667" s="68" t="s">
        <v>77</v>
      </c>
      <c r="AA667" s="68" t="s">
        <v>549</v>
      </c>
      <c r="AB667" s="68" t="s">
        <v>38</v>
      </c>
      <c r="AC667" s="68" t="s">
        <v>33</v>
      </c>
      <c r="AD667" s="2">
        <f>AD668+AD669+AD670+AD671+AD672+AD673+AD674+AD675+AD676</f>
        <v>0</v>
      </c>
    </row>
    <row r="668" spans="1:29" ht="15.75">
      <c r="A668" s="84" t="s">
        <v>559</v>
      </c>
      <c r="B668" s="90" t="s">
        <v>753</v>
      </c>
      <c r="C668" s="39">
        <v>0</v>
      </c>
      <c r="D668" s="39">
        <v>4274</v>
      </c>
      <c r="E668" s="86">
        <v>0</v>
      </c>
      <c r="F668" s="39">
        <v>368</v>
      </c>
      <c r="G668" s="65">
        <v>3906</v>
      </c>
      <c r="Y668" s="68" t="s">
        <v>559</v>
      </c>
      <c r="Z668" s="68" t="s">
        <v>77</v>
      </c>
      <c r="AA668" s="68" t="s">
        <v>558</v>
      </c>
      <c r="AB668" s="68" t="s">
        <v>32</v>
      </c>
      <c r="AC668" s="68" t="s">
        <v>33</v>
      </c>
    </row>
    <row r="669" spans="1:29" ht="30">
      <c r="A669" s="84" t="s">
        <v>560</v>
      </c>
      <c r="B669" s="90" t="s">
        <v>195</v>
      </c>
      <c r="C669" s="39">
        <v>0</v>
      </c>
      <c r="D669" s="39">
        <v>2052</v>
      </c>
      <c r="E669" s="86">
        <v>0</v>
      </c>
      <c r="F669" s="39">
        <v>225</v>
      </c>
      <c r="G669" s="65">
        <v>1827</v>
      </c>
      <c r="Y669" s="68" t="s">
        <v>560</v>
      </c>
      <c r="Z669" s="68" t="s">
        <v>77</v>
      </c>
      <c r="AA669" s="68" t="s">
        <v>558</v>
      </c>
      <c r="AB669" s="68" t="s">
        <v>38</v>
      </c>
      <c r="AC669" s="68" t="s">
        <v>33</v>
      </c>
    </row>
    <row r="670" spans="1:29" ht="30" hidden="1">
      <c r="A670" s="84" t="s">
        <v>561</v>
      </c>
      <c r="B670" s="90" t="s">
        <v>196</v>
      </c>
      <c r="C670" s="39">
        <v>0</v>
      </c>
      <c r="D670" s="39">
        <v>0</v>
      </c>
      <c r="E670" s="86">
        <v>0</v>
      </c>
      <c r="F670" s="39">
        <v>0</v>
      </c>
      <c r="G670" s="65">
        <v>0</v>
      </c>
      <c r="X670" s="2" t="s">
        <v>4</v>
      </c>
      <c r="Y670" s="68" t="s">
        <v>561</v>
      </c>
      <c r="Z670" s="68" t="s">
        <v>77</v>
      </c>
      <c r="AA670" s="68" t="s">
        <v>558</v>
      </c>
      <c r="AB670" s="68" t="s">
        <v>38</v>
      </c>
      <c r="AC670" s="68" t="s">
        <v>33</v>
      </c>
    </row>
    <row r="671" spans="1:29" ht="15.75" hidden="1">
      <c r="A671" s="84" t="s">
        <v>562</v>
      </c>
      <c r="B671" s="90" t="s">
        <v>754</v>
      </c>
      <c r="C671" s="39">
        <v>0</v>
      </c>
      <c r="D671" s="39">
        <v>0</v>
      </c>
      <c r="E671" s="86">
        <v>0</v>
      </c>
      <c r="F671" s="39">
        <v>0</v>
      </c>
      <c r="G671" s="65">
        <v>0</v>
      </c>
      <c r="X671" s="2" t="s">
        <v>4</v>
      </c>
      <c r="Y671" s="68" t="s">
        <v>562</v>
      </c>
      <c r="Z671" s="68" t="s">
        <v>77</v>
      </c>
      <c r="AA671" s="68" t="s">
        <v>558</v>
      </c>
      <c r="AB671" s="68" t="s">
        <v>32</v>
      </c>
      <c r="AC671" s="68" t="s">
        <v>33</v>
      </c>
    </row>
    <row r="672" spans="1:29" ht="30">
      <c r="A672" s="84" t="s">
        <v>563</v>
      </c>
      <c r="B672" s="90" t="s">
        <v>755</v>
      </c>
      <c r="C672" s="39">
        <v>0</v>
      </c>
      <c r="D672" s="39">
        <v>21888</v>
      </c>
      <c r="E672" s="86">
        <v>0</v>
      </c>
      <c r="F672" s="39">
        <v>2256</v>
      </c>
      <c r="G672" s="65">
        <v>19632</v>
      </c>
      <c r="Y672" s="68" t="s">
        <v>563</v>
      </c>
      <c r="Z672" s="68" t="s">
        <v>77</v>
      </c>
      <c r="AA672" s="68" t="s">
        <v>558</v>
      </c>
      <c r="AB672" s="68" t="s">
        <v>32</v>
      </c>
      <c r="AC672" s="68" t="s">
        <v>33</v>
      </c>
    </row>
    <row r="673" spans="1:29" ht="30" hidden="1">
      <c r="A673" s="84" t="s">
        <v>564</v>
      </c>
      <c r="B673" s="90" t="s">
        <v>197</v>
      </c>
      <c r="C673" s="39">
        <v>0</v>
      </c>
      <c r="D673" s="39">
        <v>0</v>
      </c>
      <c r="E673" s="86">
        <v>0</v>
      </c>
      <c r="F673" s="39">
        <v>0</v>
      </c>
      <c r="G673" s="65">
        <v>0</v>
      </c>
      <c r="X673" s="2" t="s">
        <v>4</v>
      </c>
      <c r="Y673" s="68" t="s">
        <v>564</v>
      </c>
      <c r="Z673" s="68" t="s">
        <v>77</v>
      </c>
      <c r="AA673" s="68" t="s">
        <v>558</v>
      </c>
      <c r="AB673" s="68" t="s">
        <v>38</v>
      </c>
      <c r="AC673" s="68" t="s">
        <v>33</v>
      </c>
    </row>
    <row r="674" spans="1:29" ht="15.75">
      <c r="A674" s="84" t="s">
        <v>1145</v>
      </c>
      <c r="B674" s="90" t="s">
        <v>756</v>
      </c>
      <c r="C674" s="39">
        <v>0</v>
      </c>
      <c r="D674" s="39">
        <v>12392</v>
      </c>
      <c r="E674" s="86">
        <v>0</v>
      </c>
      <c r="F674" s="39">
        <v>1554</v>
      </c>
      <c r="G674" s="65">
        <v>10838</v>
      </c>
      <c r="Y674" s="68" t="s">
        <v>1145</v>
      </c>
      <c r="Z674" s="68" t="s">
        <v>77</v>
      </c>
      <c r="AA674" s="68" t="s">
        <v>558</v>
      </c>
      <c r="AB674" s="68" t="s">
        <v>32</v>
      </c>
      <c r="AC674" s="68" t="s">
        <v>33</v>
      </c>
    </row>
    <row r="675" spans="1:29" ht="30" hidden="1">
      <c r="A675" s="84" t="s">
        <v>1146</v>
      </c>
      <c r="B675" s="90" t="s">
        <v>181</v>
      </c>
      <c r="C675" s="39">
        <v>0</v>
      </c>
      <c r="D675" s="39">
        <v>0</v>
      </c>
      <c r="E675" s="86">
        <v>0</v>
      </c>
      <c r="F675" s="39">
        <v>0</v>
      </c>
      <c r="G675" s="65">
        <v>0</v>
      </c>
      <c r="X675" s="2" t="s">
        <v>4</v>
      </c>
      <c r="Y675" s="68" t="s">
        <v>1146</v>
      </c>
      <c r="Z675" s="68" t="s">
        <v>77</v>
      </c>
      <c r="AA675" s="68" t="s">
        <v>558</v>
      </c>
      <c r="AB675" s="68" t="s">
        <v>34</v>
      </c>
      <c r="AC675" s="68" t="s">
        <v>33</v>
      </c>
    </row>
    <row r="676" spans="1:29" ht="30">
      <c r="A676" s="84" t="s">
        <v>1147</v>
      </c>
      <c r="B676" s="90" t="s">
        <v>198</v>
      </c>
      <c r="C676" s="39">
        <v>0</v>
      </c>
      <c r="D676" s="39">
        <v>4382</v>
      </c>
      <c r="E676" s="86">
        <v>0</v>
      </c>
      <c r="F676" s="39">
        <v>2413</v>
      </c>
      <c r="G676" s="65">
        <v>1969</v>
      </c>
      <c r="Y676" s="68" t="s">
        <v>1147</v>
      </c>
      <c r="Z676" s="68" t="s">
        <v>77</v>
      </c>
      <c r="AA676" s="68" t="s">
        <v>558</v>
      </c>
      <c r="AB676" s="68" t="s">
        <v>38</v>
      </c>
      <c r="AC676" s="68" t="s">
        <v>33</v>
      </c>
    </row>
    <row r="677" spans="1:29" ht="30">
      <c r="A677" s="84" t="s">
        <v>1148</v>
      </c>
      <c r="B677" s="44" t="s">
        <v>757</v>
      </c>
      <c r="C677" s="39">
        <v>0</v>
      </c>
      <c r="D677" s="39">
        <v>14407</v>
      </c>
      <c r="E677" s="86">
        <v>0</v>
      </c>
      <c r="F677" s="39">
        <v>4688</v>
      </c>
      <c r="G677" s="65">
        <v>9719</v>
      </c>
      <c r="Y677" s="68" t="s">
        <v>1148</v>
      </c>
      <c r="Z677" s="68" t="s">
        <v>77</v>
      </c>
      <c r="AA677" s="68" t="s">
        <v>549</v>
      </c>
      <c r="AB677" s="68" t="s">
        <v>32</v>
      </c>
      <c r="AC677" s="68" t="s">
        <v>33</v>
      </c>
    </row>
    <row r="678" spans="1:29" ht="15.75" hidden="1">
      <c r="A678" s="84" t="s">
        <v>1149</v>
      </c>
      <c r="B678" s="44" t="s">
        <v>1478</v>
      </c>
      <c r="C678" s="39">
        <v>0</v>
      </c>
      <c r="D678" s="39">
        <v>0</v>
      </c>
      <c r="E678" s="86">
        <v>0</v>
      </c>
      <c r="F678" s="39">
        <v>0</v>
      </c>
      <c r="G678" s="65">
        <v>0</v>
      </c>
      <c r="X678" s="2" t="s">
        <v>4</v>
      </c>
      <c r="Y678" s="68" t="s">
        <v>1149</v>
      </c>
      <c r="Z678" s="68" t="s">
        <v>77</v>
      </c>
      <c r="AA678" s="68" t="s">
        <v>549</v>
      </c>
      <c r="AB678" s="68" t="s">
        <v>32</v>
      </c>
      <c r="AC678" s="68" t="s">
        <v>33</v>
      </c>
    </row>
    <row r="679" spans="1:30" ht="30">
      <c r="A679" s="84" t="s">
        <v>1150</v>
      </c>
      <c r="B679" s="43" t="s">
        <v>44</v>
      </c>
      <c r="C679" s="39">
        <v>249873</v>
      </c>
      <c r="D679" s="39">
        <v>140268</v>
      </c>
      <c r="E679" s="86">
        <v>56.14</v>
      </c>
      <c r="F679" s="39">
        <v>26511</v>
      </c>
      <c r="G679" s="65">
        <v>113757</v>
      </c>
      <c r="Y679" s="68" t="s">
        <v>1150</v>
      </c>
      <c r="Z679" s="68" t="s">
        <v>77</v>
      </c>
      <c r="AA679" s="68" t="s">
        <v>548</v>
      </c>
      <c r="AB679" s="68" t="s">
        <v>39</v>
      </c>
      <c r="AC679" s="68" t="s">
        <v>33</v>
      </c>
      <c r="AD679" s="2">
        <f>AD680+AD681+AD690</f>
        <v>0</v>
      </c>
    </row>
    <row r="680" spans="1:29" ht="30">
      <c r="A680" s="84" t="s">
        <v>1151</v>
      </c>
      <c r="B680" s="44" t="s">
        <v>1479</v>
      </c>
      <c r="C680" s="39">
        <v>0</v>
      </c>
      <c r="D680" s="39">
        <v>131108</v>
      </c>
      <c r="E680" s="86">
        <v>0</v>
      </c>
      <c r="F680" s="39">
        <v>26003</v>
      </c>
      <c r="G680" s="65">
        <v>105105</v>
      </c>
      <c r="Y680" s="68" t="s">
        <v>1151</v>
      </c>
      <c r="Z680" s="68" t="s">
        <v>77</v>
      </c>
      <c r="AA680" s="68" t="s">
        <v>1150</v>
      </c>
      <c r="AB680" s="68" t="s">
        <v>32</v>
      </c>
      <c r="AC680" s="68" t="s">
        <v>33</v>
      </c>
    </row>
    <row r="681" spans="1:30" ht="30">
      <c r="A681" s="84" t="s">
        <v>1152</v>
      </c>
      <c r="B681" s="44" t="s">
        <v>45</v>
      </c>
      <c r="C681" s="39">
        <v>0</v>
      </c>
      <c r="D681" s="39">
        <v>9160</v>
      </c>
      <c r="E681" s="86">
        <v>0</v>
      </c>
      <c r="F681" s="39">
        <v>508</v>
      </c>
      <c r="G681" s="65">
        <v>8652</v>
      </c>
      <c r="Y681" s="68" t="s">
        <v>1152</v>
      </c>
      <c r="Z681" s="68" t="s">
        <v>77</v>
      </c>
      <c r="AA681" s="68" t="s">
        <v>1150</v>
      </c>
      <c r="AB681" s="68" t="s">
        <v>39</v>
      </c>
      <c r="AC681" s="68" t="s">
        <v>33</v>
      </c>
      <c r="AD681" s="2">
        <f>AD682+AD683+AD684+AD685+AD686+AD687+AD688+AD689</f>
        <v>0</v>
      </c>
    </row>
    <row r="682" spans="1:29" ht="45">
      <c r="A682" s="84" t="s">
        <v>1153</v>
      </c>
      <c r="B682" s="90" t="s">
        <v>199</v>
      </c>
      <c r="C682" s="39">
        <v>0</v>
      </c>
      <c r="D682" s="39">
        <v>8256</v>
      </c>
      <c r="E682" s="86">
        <v>0</v>
      </c>
      <c r="F682" s="39">
        <v>508</v>
      </c>
      <c r="G682" s="65">
        <v>7748</v>
      </c>
      <c r="Y682" s="68" t="s">
        <v>1153</v>
      </c>
      <c r="Z682" s="68" t="s">
        <v>77</v>
      </c>
      <c r="AA682" s="68" t="s">
        <v>1152</v>
      </c>
      <c r="AB682" s="68" t="s">
        <v>38</v>
      </c>
      <c r="AC682" s="68" t="s">
        <v>33</v>
      </c>
    </row>
    <row r="683" spans="1:29" ht="30" hidden="1">
      <c r="A683" s="84" t="s">
        <v>1154</v>
      </c>
      <c r="B683" s="90" t="s">
        <v>1936</v>
      </c>
      <c r="C683" s="39">
        <v>0</v>
      </c>
      <c r="D683" s="39">
        <v>0</v>
      </c>
      <c r="E683" s="86">
        <v>0</v>
      </c>
      <c r="F683" s="39">
        <v>0</v>
      </c>
      <c r="G683" s="65">
        <v>0</v>
      </c>
      <c r="X683" s="2" t="s">
        <v>4</v>
      </c>
      <c r="Y683" s="68" t="s">
        <v>1154</v>
      </c>
      <c r="Z683" s="68" t="s">
        <v>77</v>
      </c>
      <c r="AA683" s="68" t="s">
        <v>1152</v>
      </c>
      <c r="AB683" s="68" t="s">
        <v>32</v>
      </c>
      <c r="AC683" s="68" t="s">
        <v>33</v>
      </c>
    </row>
    <row r="684" spans="1:29" ht="15.75">
      <c r="A684" s="84" t="s">
        <v>1155</v>
      </c>
      <c r="B684" s="90" t="s">
        <v>1937</v>
      </c>
      <c r="C684" s="39">
        <v>0</v>
      </c>
      <c r="D684" s="39">
        <v>254</v>
      </c>
      <c r="E684" s="86">
        <v>0</v>
      </c>
      <c r="F684" s="39">
        <v>0</v>
      </c>
      <c r="G684" s="65">
        <v>254</v>
      </c>
      <c r="Y684" s="68" t="s">
        <v>1155</v>
      </c>
      <c r="Z684" s="68" t="s">
        <v>77</v>
      </c>
      <c r="AA684" s="68" t="s">
        <v>1152</v>
      </c>
      <c r="AB684" s="68" t="s">
        <v>32</v>
      </c>
      <c r="AC684" s="68" t="s">
        <v>33</v>
      </c>
    </row>
    <row r="685" spans="1:29" ht="30" hidden="1">
      <c r="A685" s="84" t="s">
        <v>1156</v>
      </c>
      <c r="B685" s="90" t="s">
        <v>200</v>
      </c>
      <c r="C685" s="39">
        <v>0</v>
      </c>
      <c r="D685" s="39">
        <v>0</v>
      </c>
      <c r="E685" s="86">
        <v>0</v>
      </c>
      <c r="F685" s="39">
        <v>0</v>
      </c>
      <c r="G685" s="65">
        <v>0</v>
      </c>
      <c r="X685" s="2" t="s">
        <v>4</v>
      </c>
      <c r="Y685" s="68" t="s">
        <v>1156</v>
      </c>
      <c r="Z685" s="68" t="s">
        <v>77</v>
      </c>
      <c r="AA685" s="68" t="s">
        <v>1152</v>
      </c>
      <c r="AB685" s="68" t="s">
        <v>38</v>
      </c>
      <c r="AC685" s="68" t="s">
        <v>33</v>
      </c>
    </row>
    <row r="686" spans="1:29" ht="15.75" hidden="1">
      <c r="A686" s="84" t="s">
        <v>1157</v>
      </c>
      <c r="B686" s="90" t="s">
        <v>1938</v>
      </c>
      <c r="C686" s="39">
        <v>0</v>
      </c>
      <c r="D686" s="39">
        <v>0</v>
      </c>
      <c r="E686" s="86">
        <v>0</v>
      </c>
      <c r="F686" s="39">
        <v>0</v>
      </c>
      <c r="G686" s="65">
        <v>0</v>
      </c>
      <c r="X686" s="2" t="s">
        <v>4</v>
      </c>
      <c r="Y686" s="68" t="s">
        <v>1157</v>
      </c>
      <c r="Z686" s="68" t="s">
        <v>77</v>
      </c>
      <c r="AA686" s="68" t="s">
        <v>1152</v>
      </c>
      <c r="AB686" s="68" t="s">
        <v>32</v>
      </c>
      <c r="AC686" s="68" t="s">
        <v>33</v>
      </c>
    </row>
    <row r="687" spans="1:29" ht="30" hidden="1">
      <c r="A687" s="84" t="s">
        <v>1158</v>
      </c>
      <c r="B687" s="90" t="s">
        <v>201</v>
      </c>
      <c r="C687" s="39">
        <v>0</v>
      </c>
      <c r="D687" s="39">
        <v>0</v>
      </c>
      <c r="E687" s="86">
        <v>0</v>
      </c>
      <c r="F687" s="39">
        <v>0</v>
      </c>
      <c r="G687" s="65">
        <v>0</v>
      </c>
      <c r="X687" s="2" t="s">
        <v>4</v>
      </c>
      <c r="Y687" s="68" t="s">
        <v>1158</v>
      </c>
      <c r="Z687" s="68" t="s">
        <v>77</v>
      </c>
      <c r="AA687" s="68" t="s">
        <v>1152</v>
      </c>
      <c r="AB687" s="68" t="s">
        <v>38</v>
      </c>
      <c r="AC687" s="68" t="s">
        <v>33</v>
      </c>
    </row>
    <row r="688" spans="1:29" ht="30" hidden="1">
      <c r="A688" s="84" t="s">
        <v>1159</v>
      </c>
      <c r="B688" s="90" t="s">
        <v>1939</v>
      </c>
      <c r="C688" s="39">
        <v>0</v>
      </c>
      <c r="D688" s="39">
        <v>0</v>
      </c>
      <c r="E688" s="86">
        <v>0</v>
      </c>
      <c r="F688" s="39">
        <v>0</v>
      </c>
      <c r="G688" s="65">
        <v>0</v>
      </c>
      <c r="X688" s="2" t="s">
        <v>4</v>
      </c>
      <c r="Y688" s="68" t="s">
        <v>1159</v>
      </c>
      <c r="Z688" s="68" t="s">
        <v>77</v>
      </c>
      <c r="AA688" s="68" t="s">
        <v>1152</v>
      </c>
      <c r="AB688" s="68" t="s">
        <v>32</v>
      </c>
      <c r="AC688" s="68" t="s">
        <v>33</v>
      </c>
    </row>
    <row r="689" spans="1:29" ht="45">
      <c r="A689" s="84" t="s">
        <v>1160</v>
      </c>
      <c r="B689" s="90" t="s">
        <v>202</v>
      </c>
      <c r="C689" s="39">
        <v>0</v>
      </c>
      <c r="D689" s="39">
        <v>650</v>
      </c>
      <c r="E689" s="86">
        <v>0</v>
      </c>
      <c r="F689" s="39">
        <v>0</v>
      </c>
      <c r="G689" s="65">
        <v>650</v>
      </c>
      <c r="Y689" s="68" t="s">
        <v>1160</v>
      </c>
      <c r="Z689" s="68" t="s">
        <v>77</v>
      </c>
      <c r="AA689" s="68" t="s">
        <v>1152</v>
      </c>
      <c r="AB689" s="68" t="s">
        <v>38</v>
      </c>
      <c r="AC689" s="68" t="s">
        <v>33</v>
      </c>
    </row>
    <row r="690" spans="1:29" ht="30" hidden="1">
      <c r="A690" s="84" t="s">
        <v>1161</v>
      </c>
      <c r="B690" s="44" t="s">
        <v>1940</v>
      </c>
      <c r="C690" s="39">
        <v>0</v>
      </c>
      <c r="D690" s="39">
        <v>0</v>
      </c>
      <c r="E690" s="86">
        <v>0</v>
      </c>
      <c r="F690" s="39">
        <v>0</v>
      </c>
      <c r="G690" s="65">
        <v>0</v>
      </c>
      <c r="X690" s="2" t="s">
        <v>4</v>
      </c>
      <c r="Y690" s="68" t="s">
        <v>1161</v>
      </c>
      <c r="Z690" s="68" t="s">
        <v>77</v>
      </c>
      <c r="AA690" s="68" t="s">
        <v>1150</v>
      </c>
      <c r="AB690" s="68" t="s">
        <v>32</v>
      </c>
      <c r="AC690" s="68" t="s">
        <v>33</v>
      </c>
    </row>
    <row r="691" spans="1:30" ht="15.75">
      <c r="A691" s="84" t="s">
        <v>1162</v>
      </c>
      <c r="B691" s="42" t="s">
        <v>1941</v>
      </c>
      <c r="C691" s="39">
        <v>622395</v>
      </c>
      <c r="D691" s="39">
        <v>334697</v>
      </c>
      <c r="E691" s="86">
        <v>53.78</v>
      </c>
      <c r="F691" s="39">
        <v>76220</v>
      </c>
      <c r="G691" s="65">
        <v>258477</v>
      </c>
      <c r="Y691" s="68" t="s">
        <v>1162</v>
      </c>
      <c r="Z691" s="68" t="s">
        <v>77</v>
      </c>
      <c r="AA691" s="68" t="s">
        <v>454</v>
      </c>
      <c r="AB691" s="68" t="s">
        <v>32</v>
      </c>
      <c r="AC691" s="68" t="s">
        <v>33</v>
      </c>
      <c r="AD691" s="2">
        <f>AD692+AD699+AD748+AD778+AD779+AD788</f>
        <v>0</v>
      </c>
    </row>
    <row r="692" spans="1:30" ht="30">
      <c r="A692" s="84" t="s">
        <v>1163</v>
      </c>
      <c r="B692" s="43" t="s">
        <v>203</v>
      </c>
      <c r="C692" s="39">
        <v>8100</v>
      </c>
      <c r="D692" s="39">
        <v>7058</v>
      </c>
      <c r="E692" s="86">
        <v>87.14</v>
      </c>
      <c r="F692" s="39">
        <v>391</v>
      </c>
      <c r="G692" s="65">
        <v>6667</v>
      </c>
      <c r="Y692" s="68" t="s">
        <v>1163</v>
      </c>
      <c r="Z692" s="68" t="s">
        <v>77</v>
      </c>
      <c r="AA692" s="68" t="s">
        <v>1162</v>
      </c>
      <c r="AB692" s="68" t="s">
        <v>38</v>
      </c>
      <c r="AC692" s="68" t="s">
        <v>33</v>
      </c>
      <c r="AD692" s="2">
        <f>AD693+AD696</f>
        <v>0</v>
      </c>
    </row>
    <row r="693" spans="1:30" ht="30">
      <c r="A693" s="84" t="s">
        <v>1164</v>
      </c>
      <c r="B693" s="44" t="s">
        <v>204</v>
      </c>
      <c r="C693" s="39">
        <v>100</v>
      </c>
      <c r="D693" s="39">
        <v>20</v>
      </c>
      <c r="E693" s="86">
        <v>20</v>
      </c>
      <c r="F693" s="39">
        <v>7</v>
      </c>
      <c r="G693" s="65">
        <v>13</v>
      </c>
      <c r="Y693" s="68" t="s">
        <v>1164</v>
      </c>
      <c r="Z693" s="68" t="s">
        <v>77</v>
      </c>
      <c r="AA693" s="68" t="s">
        <v>1163</v>
      </c>
      <c r="AB693" s="68" t="s">
        <v>38</v>
      </c>
      <c r="AC693" s="68" t="s">
        <v>33</v>
      </c>
      <c r="AD693" s="2">
        <f>AD694+AD695</f>
        <v>0</v>
      </c>
    </row>
    <row r="694" spans="1:29" ht="15.75">
      <c r="A694" s="84" t="s">
        <v>1165</v>
      </c>
      <c r="B694" s="90" t="s">
        <v>1942</v>
      </c>
      <c r="C694" s="39">
        <v>0</v>
      </c>
      <c r="D694" s="39">
        <v>8</v>
      </c>
      <c r="E694" s="86">
        <v>0</v>
      </c>
      <c r="F694" s="39">
        <v>0</v>
      </c>
      <c r="G694" s="65">
        <v>8</v>
      </c>
      <c r="Y694" s="68" t="s">
        <v>1165</v>
      </c>
      <c r="Z694" s="68" t="s">
        <v>77</v>
      </c>
      <c r="AA694" s="68" t="s">
        <v>1164</v>
      </c>
      <c r="AB694" s="68" t="s">
        <v>32</v>
      </c>
      <c r="AC694" s="68" t="s">
        <v>33</v>
      </c>
    </row>
    <row r="695" spans="1:29" ht="30">
      <c r="A695" s="84" t="s">
        <v>1166</v>
      </c>
      <c r="B695" s="90" t="s">
        <v>205</v>
      </c>
      <c r="C695" s="39">
        <v>100</v>
      </c>
      <c r="D695" s="39">
        <v>12</v>
      </c>
      <c r="E695" s="86">
        <v>12</v>
      </c>
      <c r="F695" s="39">
        <v>7</v>
      </c>
      <c r="G695" s="65">
        <v>5</v>
      </c>
      <c r="Y695" s="68" t="s">
        <v>1166</v>
      </c>
      <c r="Z695" s="68" t="s">
        <v>77</v>
      </c>
      <c r="AA695" s="68" t="s">
        <v>1164</v>
      </c>
      <c r="AB695" s="68" t="s">
        <v>38</v>
      </c>
      <c r="AC695" s="68" t="s">
        <v>33</v>
      </c>
    </row>
    <row r="696" spans="1:30" ht="30">
      <c r="A696" s="84" t="s">
        <v>1167</v>
      </c>
      <c r="B696" s="44" t="s">
        <v>206</v>
      </c>
      <c r="C696" s="39">
        <v>0</v>
      </c>
      <c r="D696" s="39">
        <v>7038</v>
      </c>
      <c r="E696" s="86">
        <v>0</v>
      </c>
      <c r="F696" s="39">
        <v>384</v>
      </c>
      <c r="G696" s="65">
        <v>6654</v>
      </c>
      <c r="Y696" s="68" t="s">
        <v>1167</v>
      </c>
      <c r="Z696" s="68" t="s">
        <v>77</v>
      </c>
      <c r="AA696" s="68" t="s">
        <v>1163</v>
      </c>
      <c r="AB696" s="68" t="s">
        <v>38</v>
      </c>
      <c r="AC696" s="68" t="s">
        <v>33</v>
      </c>
      <c r="AD696" s="2">
        <f>AD697+AD698</f>
        <v>0</v>
      </c>
    </row>
    <row r="697" spans="1:29" ht="15.75">
      <c r="A697" s="84" t="s">
        <v>1168</v>
      </c>
      <c r="B697" s="90" t="s">
        <v>1942</v>
      </c>
      <c r="C697" s="39">
        <v>0</v>
      </c>
      <c r="D697" s="39">
        <v>2086</v>
      </c>
      <c r="E697" s="86">
        <v>0</v>
      </c>
      <c r="F697" s="39">
        <v>384</v>
      </c>
      <c r="G697" s="65">
        <v>1702</v>
      </c>
      <c r="Y697" s="68" t="s">
        <v>1168</v>
      </c>
      <c r="Z697" s="68" t="s">
        <v>77</v>
      </c>
      <c r="AA697" s="68" t="s">
        <v>1167</v>
      </c>
      <c r="AB697" s="68" t="s">
        <v>32</v>
      </c>
      <c r="AC697" s="68" t="s">
        <v>33</v>
      </c>
    </row>
    <row r="698" spans="1:29" ht="30">
      <c r="A698" s="84" t="s">
        <v>1169</v>
      </c>
      <c r="B698" s="90" t="s">
        <v>205</v>
      </c>
      <c r="C698" s="39">
        <v>0</v>
      </c>
      <c r="D698" s="39">
        <v>4952</v>
      </c>
      <c r="E698" s="86">
        <v>0</v>
      </c>
      <c r="F698" s="39">
        <v>0</v>
      </c>
      <c r="G698" s="65">
        <v>4952</v>
      </c>
      <c r="Y698" s="68" t="s">
        <v>1169</v>
      </c>
      <c r="Z698" s="68" t="s">
        <v>77</v>
      </c>
      <c r="AA698" s="68" t="s">
        <v>1167</v>
      </c>
      <c r="AB698" s="68" t="s">
        <v>38</v>
      </c>
      <c r="AC698" s="68" t="s">
        <v>33</v>
      </c>
    </row>
    <row r="699" spans="1:30" ht="15.75">
      <c r="A699" s="84" t="s">
        <v>1170</v>
      </c>
      <c r="B699" s="43" t="s">
        <v>1943</v>
      </c>
      <c r="C699" s="39">
        <v>333786</v>
      </c>
      <c r="D699" s="39">
        <v>196547</v>
      </c>
      <c r="E699" s="86">
        <v>58.88</v>
      </c>
      <c r="F699" s="39">
        <v>52000</v>
      </c>
      <c r="G699" s="65">
        <v>144547</v>
      </c>
      <c r="Y699" s="68" t="s">
        <v>1170</v>
      </c>
      <c r="Z699" s="68" t="s">
        <v>77</v>
      </c>
      <c r="AA699" s="68" t="s">
        <v>1162</v>
      </c>
      <c r="AB699" s="68" t="s">
        <v>32</v>
      </c>
      <c r="AC699" s="68" t="s">
        <v>33</v>
      </c>
      <c r="AD699" s="2">
        <f>AD700+AD703+AD708+AD717+AD726+AD730+AD736+AD744</f>
        <v>0</v>
      </c>
    </row>
    <row r="700" spans="1:30" ht="15.75">
      <c r="A700" s="84" t="s">
        <v>1171</v>
      </c>
      <c r="B700" s="44" t="s">
        <v>1944</v>
      </c>
      <c r="C700" s="39">
        <v>0</v>
      </c>
      <c r="D700" s="39">
        <v>6341</v>
      </c>
      <c r="E700" s="86">
        <v>0</v>
      </c>
      <c r="F700" s="39">
        <v>1424</v>
      </c>
      <c r="G700" s="65">
        <v>4917</v>
      </c>
      <c r="Y700" s="68" t="s">
        <v>1171</v>
      </c>
      <c r="Z700" s="68" t="s">
        <v>77</v>
      </c>
      <c r="AA700" s="68" t="s">
        <v>1170</v>
      </c>
      <c r="AB700" s="68" t="s">
        <v>32</v>
      </c>
      <c r="AC700" s="68" t="s">
        <v>33</v>
      </c>
      <c r="AD700" s="2">
        <f>AD701+AD702</f>
        <v>0</v>
      </c>
    </row>
    <row r="701" spans="1:29" ht="60">
      <c r="A701" s="84" t="s">
        <v>1172</v>
      </c>
      <c r="B701" s="90" t="s">
        <v>1758</v>
      </c>
      <c r="C701" s="39">
        <v>0</v>
      </c>
      <c r="D701" s="39">
        <v>365</v>
      </c>
      <c r="E701" s="86">
        <v>0</v>
      </c>
      <c r="F701" s="39">
        <v>60</v>
      </c>
      <c r="G701" s="65">
        <v>305</v>
      </c>
      <c r="Y701" s="68" t="s">
        <v>1172</v>
      </c>
      <c r="Z701" s="68" t="s">
        <v>77</v>
      </c>
      <c r="AA701" s="68" t="s">
        <v>1171</v>
      </c>
      <c r="AB701" s="68" t="s">
        <v>32</v>
      </c>
      <c r="AC701" s="68" t="s">
        <v>33</v>
      </c>
    </row>
    <row r="702" spans="1:29" ht="15.75">
      <c r="A702" s="84" t="s">
        <v>1173</v>
      </c>
      <c r="B702" s="90" t="s">
        <v>1759</v>
      </c>
      <c r="C702" s="39">
        <v>0</v>
      </c>
      <c r="D702" s="39">
        <v>5976</v>
      </c>
      <c r="E702" s="86">
        <v>0</v>
      </c>
      <c r="F702" s="39">
        <v>1364</v>
      </c>
      <c r="G702" s="65">
        <v>4612</v>
      </c>
      <c r="Y702" s="68" t="s">
        <v>1173</v>
      </c>
      <c r="Z702" s="68" t="s">
        <v>77</v>
      </c>
      <c r="AA702" s="68" t="s">
        <v>1171</v>
      </c>
      <c r="AB702" s="68" t="s">
        <v>32</v>
      </c>
      <c r="AC702" s="68" t="s">
        <v>33</v>
      </c>
    </row>
    <row r="703" spans="1:30" ht="15.75">
      <c r="A703" s="84" t="s">
        <v>1174</v>
      </c>
      <c r="B703" s="44" t="s">
        <v>1760</v>
      </c>
      <c r="C703" s="39">
        <v>0</v>
      </c>
      <c r="D703" s="39">
        <v>49870</v>
      </c>
      <c r="E703" s="86">
        <v>0</v>
      </c>
      <c r="F703" s="39">
        <v>5056</v>
      </c>
      <c r="G703" s="65">
        <v>44814</v>
      </c>
      <c r="Y703" s="68" t="s">
        <v>1174</v>
      </c>
      <c r="Z703" s="68" t="s">
        <v>77</v>
      </c>
      <c r="AA703" s="68" t="s">
        <v>1170</v>
      </c>
      <c r="AB703" s="68" t="s">
        <v>32</v>
      </c>
      <c r="AC703" s="68" t="s">
        <v>33</v>
      </c>
      <c r="AD703" s="2">
        <f>AD704+AD705+AD706+AD707</f>
        <v>0</v>
      </c>
    </row>
    <row r="704" spans="1:29" ht="15.75" hidden="1">
      <c r="A704" s="84" t="s">
        <v>1175</v>
      </c>
      <c r="B704" s="90" t="s">
        <v>1761</v>
      </c>
      <c r="C704" s="39">
        <v>0</v>
      </c>
      <c r="D704" s="39">
        <v>0</v>
      </c>
      <c r="E704" s="86">
        <v>0</v>
      </c>
      <c r="F704" s="39">
        <v>0</v>
      </c>
      <c r="G704" s="65">
        <v>0</v>
      </c>
      <c r="X704" s="2" t="s">
        <v>4</v>
      </c>
      <c r="Y704" s="68" t="s">
        <v>1175</v>
      </c>
      <c r="Z704" s="68" t="s">
        <v>77</v>
      </c>
      <c r="AA704" s="68" t="s">
        <v>1174</v>
      </c>
      <c r="AB704" s="68" t="s">
        <v>32</v>
      </c>
      <c r="AC704" s="68" t="s">
        <v>33</v>
      </c>
    </row>
    <row r="705" spans="1:29" ht="15.75" hidden="1">
      <c r="A705" s="84" t="s">
        <v>1176</v>
      </c>
      <c r="B705" s="90" t="s">
        <v>1762</v>
      </c>
      <c r="C705" s="39">
        <v>0</v>
      </c>
      <c r="D705" s="39">
        <v>0</v>
      </c>
      <c r="E705" s="86">
        <v>0</v>
      </c>
      <c r="F705" s="39">
        <v>0</v>
      </c>
      <c r="G705" s="65">
        <v>0</v>
      </c>
      <c r="X705" s="2" t="s">
        <v>4</v>
      </c>
      <c r="Y705" s="68" t="s">
        <v>1176</v>
      </c>
      <c r="Z705" s="68" t="s">
        <v>77</v>
      </c>
      <c r="AA705" s="68" t="s">
        <v>1174</v>
      </c>
      <c r="AB705" s="68" t="s">
        <v>32</v>
      </c>
      <c r="AC705" s="68" t="s">
        <v>33</v>
      </c>
    </row>
    <row r="706" spans="1:29" ht="15.75">
      <c r="A706" s="84" t="s">
        <v>1177</v>
      </c>
      <c r="B706" s="90" t="s">
        <v>1763</v>
      </c>
      <c r="C706" s="39">
        <v>0</v>
      </c>
      <c r="D706" s="39">
        <v>46751</v>
      </c>
      <c r="E706" s="86">
        <v>0</v>
      </c>
      <c r="F706" s="39">
        <v>4966</v>
      </c>
      <c r="G706" s="65">
        <v>41785</v>
      </c>
      <c r="Y706" s="68" t="s">
        <v>1177</v>
      </c>
      <c r="Z706" s="68" t="s">
        <v>77</v>
      </c>
      <c r="AA706" s="68" t="s">
        <v>1174</v>
      </c>
      <c r="AB706" s="68" t="s">
        <v>32</v>
      </c>
      <c r="AC706" s="68" t="s">
        <v>33</v>
      </c>
    </row>
    <row r="707" spans="1:29" ht="30">
      <c r="A707" s="84" t="s">
        <v>1178</v>
      </c>
      <c r="B707" s="90" t="s">
        <v>529</v>
      </c>
      <c r="C707" s="39">
        <v>0</v>
      </c>
      <c r="D707" s="39">
        <v>3119</v>
      </c>
      <c r="E707" s="86">
        <v>0</v>
      </c>
      <c r="F707" s="39">
        <v>90</v>
      </c>
      <c r="G707" s="65">
        <v>3029</v>
      </c>
      <c r="Y707" s="68" t="s">
        <v>1178</v>
      </c>
      <c r="Z707" s="68" t="s">
        <v>77</v>
      </c>
      <c r="AA707" s="68" t="s">
        <v>1174</v>
      </c>
      <c r="AB707" s="68" t="s">
        <v>32</v>
      </c>
      <c r="AC707" s="68" t="s">
        <v>33</v>
      </c>
    </row>
    <row r="708" spans="1:30" ht="45">
      <c r="A708" s="84" t="s">
        <v>1179</v>
      </c>
      <c r="B708" s="44" t="s">
        <v>530</v>
      </c>
      <c r="C708" s="39">
        <v>0</v>
      </c>
      <c r="D708" s="39">
        <v>30442</v>
      </c>
      <c r="E708" s="86">
        <v>0</v>
      </c>
      <c r="F708" s="39">
        <v>7416</v>
      </c>
      <c r="G708" s="65">
        <v>23026</v>
      </c>
      <c r="Y708" s="68" t="s">
        <v>1179</v>
      </c>
      <c r="Z708" s="68" t="s">
        <v>77</v>
      </c>
      <c r="AA708" s="68" t="s">
        <v>1170</v>
      </c>
      <c r="AB708" s="68" t="s">
        <v>35</v>
      </c>
      <c r="AC708" s="68" t="s">
        <v>33</v>
      </c>
      <c r="AD708" s="2">
        <f>AD709+AD710+AD711+AD712+AD713+AD714+AD715+AD716</f>
        <v>0</v>
      </c>
    </row>
    <row r="709" spans="1:29" ht="30">
      <c r="A709" s="84" t="s">
        <v>1180</v>
      </c>
      <c r="B709" s="90" t="s">
        <v>531</v>
      </c>
      <c r="C709" s="39">
        <v>0</v>
      </c>
      <c r="D709" s="39">
        <v>1801</v>
      </c>
      <c r="E709" s="86">
        <v>0</v>
      </c>
      <c r="F709" s="39">
        <v>150</v>
      </c>
      <c r="G709" s="65">
        <v>1651</v>
      </c>
      <c r="Y709" s="68" t="s">
        <v>1180</v>
      </c>
      <c r="Z709" s="68" t="s">
        <v>77</v>
      </c>
      <c r="AA709" s="68" t="s">
        <v>1179</v>
      </c>
      <c r="AB709" s="68" t="s">
        <v>35</v>
      </c>
      <c r="AC709" s="68" t="s">
        <v>33</v>
      </c>
    </row>
    <row r="710" spans="1:29" ht="30">
      <c r="A710" s="84" t="s">
        <v>1181</v>
      </c>
      <c r="B710" s="90" t="s">
        <v>207</v>
      </c>
      <c r="C710" s="39">
        <v>0</v>
      </c>
      <c r="D710" s="39">
        <v>3692</v>
      </c>
      <c r="E710" s="86">
        <v>0</v>
      </c>
      <c r="F710" s="39">
        <v>25</v>
      </c>
      <c r="G710" s="65">
        <v>3667</v>
      </c>
      <c r="Y710" s="68" t="s">
        <v>1181</v>
      </c>
      <c r="Z710" s="68" t="s">
        <v>77</v>
      </c>
      <c r="AA710" s="68" t="s">
        <v>1179</v>
      </c>
      <c r="AB710" s="68" t="s">
        <v>38</v>
      </c>
      <c r="AC710" s="68" t="s">
        <v>33</v>
      </c>
    </row>
    <row r="711" spans="1:29" ht="15.75">
      <c r="A711" s="84" t="s">
        <v>1182</v>
      </c>
      <c r="B711" s="90" t="s">
        <v>532</v>
      </c>
      <c r="C711" s="39">
        <v>0</v>
      </c>
      <c r="D711" s="39">
        <v>5864</v>
      </c>
      <c r="E711" s="86">
        <v>0</v>
      </c>
      <c r="F711" s="39">
        <v>3457</v>
      </c>
      <c r="G711" s="65">
        <v>2407</v>
      </c>
      <c r="Y711" s="68" t="s">
        <v>1182</v>
      </c>
      <c r="Z711" s="68" t="s">
        <v>77</v>
      </c>
      <c r="AA711" s="68" t="s">
        <v>1179</v>
      </c>
      <c r="AB711" s="68" t="s">
        <v>32</v>
      </c>
      <c r="AC711" s="68" t="s">
        <v>33</v>
      </c>
    </row>
    <row r="712" spans="1:29" ht="30">
      <c r="A712" s="84" t="s">
        <v>1183</v>
      </c>
      <c r="B712" s="90" t="s">
        <v>533</v>
      </c>
      <c r="C712" s="39">
        <v>0</v>
      </c>
      <c r="D712" s="39">
        <v>573</v>
      </c>
      <c r="E712" s="86">
        <v>0</v>
      </c>
      <c r="F712" s="39">
        <v>9</v>
      </c>
      <c r="G712" s="65">
        <v>564</v>
      </c>
      <c r="Y712" s="68" t="s">
        <v>1183</v>
      </c>
      <c r="Z712" s="68" t="s">
        <v>77</v>
      </c>
      <c r="AA712" s="68" t="s">
        <v>1179</v>
      </c>
      <c r="AB712" s="68" t="s">
        <v>32</v>
      </c>
      <c r="AC712" s="68" t="s">
        <v>33</v>
      </c>
    </row>
    <row r="713" spans="1:29" ht="15.75">
      <c r="A713" s="84" t="s">
        <v>1184</v>
      </c>
      <c r="B713" s="90" t="s">
        <v>534</v>
      </c>
      <c r="C713" s="39">
        <v>0</v>
      </c>
      <c r="D713" s="39">
        <v>647</v>
      </c>
      <c r="E713" s="86">
        <v>0</v>
      </c>
      <c r="F713" s="39">
        <v>135</v>
      </c>
      <c r="G713" s="65">
        <v>512</v>
      </c>
      <c r="Y713" s="68" t="s">
        <v>1184</v>
      </c>
      <c r="Z713" s="68" t="s">
        <v>77</v>
      </c>
      <c r="AA713" s="68" t="s">
        <v>1179</v>
      </c>
      <c r="AB713" s="68" t="s">
        <v>32</v>
      </c>
      <c r="AC713" s="68" t="s">
        <v>33</v>
      </c>
    </row>
    <row r="714" spans="1:29" ht="45" hidden="1">
      <c r="A714" s="84" t="s">
        <v>1185</v>
      </c>
      <c r="B714" s="90" t="s">
        <v>208</v>
      </c>
      <c r="C714" s="39">
        <v>0</v>
      </c>
      <c r="D714" s="39">
        <v>0</v>
      </c>
      <c r="E714" s="86">
        <v>0</v>
      </c>
      <c r="F714" s="39">
        <v>0</v>
      </c>
      <c r="G714" s="65">
        <v>0</v>
      </c>
      <c r="X714" s="2" t="s">
        <v>4</v>
      </c>
      <c r="Y714" s="68" t="s">
        <v>1185</v>
      </c>
      <c r="Z714" s="68" t="s">
        <v>77</v>
      </c>
      <c r="AA714" s="68" t="s">
        <v>1179</v>
      </c>
      <c r="AB714" s="68" t="s">
        <v>38</v>
      </c>
      <c r="AC714" s="68" t="s">
        <v>33</v>
      </c>
    </row>
    <row r="715" spans="1:29" ht="30" hidden="1">
      <c r="A715" s="84" t="s">
        <v>1186</v>
      </c>
      <c r="B715" s="90" t="s">
        <v>535</v>
      </c>
      <c r="C715" s="39">
        <v>0</v>
      </c>
      <c r="D715" s="39">
        <v>0</v>
      </c>
      <c r="E715" s="86">
        <v>0</v>
      </c>
      <c r="F715" s="39">
        <v>0</v>
      </c>
      <c r="G715" s="65">
        <v>0</v>
      </c>
      <c r="X715" s="2" t="s">
        <v>4</v>
      </c>
      <c r="Y715" s="68" t="s">
        <v>1186</v>
      </c>
      <c r="Z715" s="68" t="s">
        <v>77</v>
      </c>
      <c r="AA715" s="68" t="s">
        <v>1179</v>
      </c>
      <c r="AB715" s="68" t="s">
        <v>32</v>
      </c>
      <c r="AC715" s="68" t="s">
        <v>33</v>
      </c>
    </row>
    <row r="716" spans="1:29" ht="15.75">
      <c r="A716" s="84" t="s">
        <v>1187</v>
      </c>
      <c r="B716" s="90" t="s">
        <v>209</v>
      </c>
      <c r="C716" s="39">
        <v>0</v>
      </c>
      <c r="D716" s="39">
        <v>17865</v>
      </c>
      <c r="E716" s="86">
        <v>0</v>
      </c>
      <c r="F716" s="39">
        <v>3640</v>
      </c>
      <c r="G716" s="65">
        <v>14225</v>
      </c>
      <c r="Y716" s="68" t="s">
        <v>1187</v>
      </c>
      <c r="Z716" s="68" t="s">
        <v>77</v>
      </c>
      <c r="AA716" s="68" t="s">
        <v>1179</v>
      </c>
      <c r="AB716" s="68" t="s">
        <v>38</v>
      </c>
      <c r="AC716" s="68" t="s">
        <v>33</v>
      </c>
    </row>
    <row r="717" spans="1:30" ht="45">
      <c r="A717" s="84" t="s">
        <v>1188</v>
      </c>
      <c r="B717" s="44" t="s">
        <v>1686</v>
      </c>
      <c r="C717" s="39">
        <v>0</v>
      </c>
      <c r="D717" s="39">
        <v>34273</v>
      </c>
      <c r="E717" s="86">
        <v>0</v>
      </c>
      <c r="F717" s="39">
        <v>15883</v>
      </c>
      <c r="G717" s="65">
        <v>18390</v>
      </c>
      <c r="Y717" s="68" t="s">
        <v>1188</v>
      </c>
      <c r="Z717" s="68" t="s">
        <v>77</v>
      </c>
      <c r="AA717" s="68" t="s">
        <v>1170</v>
      </c>
      <c r="AB717" s="68" t="s">
        <v>32</v>
      </c>
      <c r="AC717" s="68" t="s">
        <v>33</v>
      </c>
      <c r="AD717" s="2">
        <f>AD718+AD719+AD720+AD721+AD722+AD723+AD724+AD725</f>
        <v>0</v>
      </c>
    </row>
    <row r="718" spans="1:29" ht="15.75">
      <c r="A718" s="84" t="s">
        <v>1189</v>
      </c>
      <c r="B718" s="90" t="s">
        <v>210</v>
      </c>
      <c r="C718" s="39">
        <v>0</v>
      </c>
      <c r="D718" s="39">
        <v>2233</v>
      </c>
      <c r="E718" s="86">
        <v>0</v>
      </c>
      <c r="F718" s="39">
        <v>0</v>
      </c>
      <c r="G718" s="65">
        <v>2233</v>
      </c>
      <c r="Y718" s="68" t="s">
        <v>1189</v>
      </c>
      <c r="Z718" s="68" t="s">
        <v>77</v>
      </c>
      <c r="AA718" s="68" t="s">
        <v>1188</v>
      </c>
      <c r="AB718" s="68" t="s">
        <v>38</v>
      </c>
      <c r="AC718" s="68" t="s">
        <v>33</v>
      </c>
    </row>
    <row r="719" spans="1:29" ht="15.75">
      <c r="A719" s="84" t="s">
        <v>1190</v>
      </c>
      <c r="B719" s="90" t="s">
        <v>1687</v>
      </c>
      <c r="C719" s="39">
        <v>0</v>
      </c>
      <c r="D719" s="39">
        <v>5414</v>
      </c>
      <c r="E719" s="86">
        <v>0</v>
      </c>
      <c r="F719" s="39">
        <v>1571</v>
      </c>
      <c r="G719" s="65">
        <v>3843</v>
      </c>
      <c r="Y719" s="68" t="s">
        <v>1190</v>
      </c>
      <c r="Z719" s="68" t="s">
        <v>77</v>
      </c>
      <c r="AA719" s="68" t="s">
        <v>1188</v>
      </c>
      <c r="AB719" s="68" t="s">
        <v>32</v>
      </c>
      <c r="AC719" s="68" t="s">
        <v>33</v>
      </c>
    </row>
    <row r="720" spans="1:29" ht="30">
      <c r="A720" s="84" t="s">
        <v>1191</v>
      </c>
      <c r="B720" s="90" t="s">
        <v>1688</v>
      </c>
      <c r="C720" s="39">
        <v>0</v>
      </c>
      <c r="D720" s="39">
        <v>5241</v>
      </c>
      <c r="E720" s="86">
        <v>0</v>
      </c>
      <c r="F720" s="39">
        <v>1665</v>
      </c>
      <c r="G720" s="65">
        <v>3576</v>
      </c>
      <c r="Y720" s="68" t="s">
        <v>1191</v>
      </c>
      <c r="Z720" s="68" t="s">
        <v>77</v>
      </c>
      <c r="AA720" s="68" t="s">
        <v>1188</v>
      </c>
      <c r="AB720" s="68" t="s">
        <v>32</v>
      </c>
      <c r="AC720" s="68" t="s">
        <v>33</v>
      </c>
    </row>
    <row r="721" spans="1:29" ht="15.75">
      <c r="A721" s="84" t="s">
        <v>1192</v>
      </c>
      <c r="B721" s="90" t="s">
        <v>1689</v>
      </c>
      <c r="C721" s="39">
        <v>0</v>
      </c>
      <c r="D721" s="39">
        <v>6864</v>
      </c>
      <c r="E721" s="86">
        <v>0</v>
      </c>
      <c r="F721" s="39">
        <v>912</v>
      </c>
      <c r="G721" s="65">
        <v>5952</v>
      </c>
      <c r="Y721" s="68" t="s">
        <v>1192</v>
      </c>
      <c r="Z721" s="68" t="s">
        <v>77</v>
      </c>
      <c r="AA721" s="68" t="s">
        <v>1188</v>
      </c>
      <c r="AB721" s="68" t="s">
        <v>32</v>
      </c>
      <c r="AC721" s="68" t="s">
        <v>33</v>
      </c>
    </row>
    <row r="722" spans="1:29" ht="15.75" hidden="1">
      <c r="A722" s="84" t="s">
        <v>1193</v>
      </c>
      <c r="B722" s="90" t="s">
        <v>211</v>
      </c>
      <c r="C722" s="39">
        <v>0</v>
      </c>
      <c r="D722" s="39">
        <v>0</v>
      </c>
      <c r="E722" s="86">
        <v>0</v>
      </c>
      <c r="F722" s="39">
        <v>0</v>
      </c>
      <c r="G722" s="65">
        <v>0</v>
      </c>
      <c r="X722" s="2" t="s">
        <v>4</v>
      </c>
      <c r="Y722" s="68" t="s">
        <v>1193</v>
      </c>
      <c r="Z722" s="68" t="s">
        <v>77</v>
      </c>
      <c r="AA722" s="68" t="s">
        <v>1188</v>
      </c>
      <c r="AB722" s="68" t="s">
        <v>38</v>
      </c>
      <c r="AC722" s="68" t="s">
        <v>33</v>
      </c>
    </row>
    <row r="723" spans="1:29" ht="15.75" hidden="1">
      <c r="A723" s="84" t="s">
        <v>212</v>
      </c>
      <c r="B723" s="90" t="s">
        <v>213</v>
      </c>
      <c r="C723" s="39">
        <v>0</v>
      </c>
      <c r="D723" s="39">
        <v>0</v>
      </c>
      <c r="E723" s="86">
        <v>0</v>
      </c>
      <c r="F723" s="39">
        <v>0</v>
      </c>
      <c r="G723" s="65">
        <v>0</v>
      </c>
      <c r="X723" s="2" t="s">
        <v>4</v>
      </c>
      <c r="Y723" s="68" t="s">
        <v>212</v>
      </c>
      <c r="Z723" s="68" t="s">
        <v>77</v>
      </c>
      <c r="AA723" s="68" t="s">
        <v>1188</v>
      </c>
      <c r="AB723" s="68" t="s">
        <v>38</v>
      </c>
      <c r="AC723" s="68" t="s">
        <v>33</v>
      </c>
    </row>
    <row r="724" spans="1:29" ht="30">
      <c r="A724" s="84" t="s">
        <v>214</v>
      </c>
      <c r="B724" s="90" t="s">
        <v>46</v>
      </c>
      <c r="C724" s="39">
        <v>0</v>
      </c>
      <c r="D724" s="39">
        <v>97</v>
      </c>
      <c r="E724" s="86">
        <v>0</v>
      </c>
      <c r="F724" s="39">
        <v>0</v>
      </c>
      <c r="G724" s="65">
        <v>97</v>
      </c>
      <c r="Y724" s="68" t="s">
        <v>214</v>
      </c>
      <c r="Z724" s="68" t="s">
        <v>77</v>
      </c>
      <c r="AA724" s="68" t="s">
        <v>1188</v>
      </c>
      <c r="AB724" s="68" t="s">
        <v>39</v>
      </c>
      <c r="AC724" s="68" t="s">
        <v>33</v>
      </c>
    </row>
    <row r="725" spans="1:29" ht="30">
      <c r="A725" s="84" t="s">
        <v>1194</v>
      </c>
      <c r="B725" s="90" t="s">
        <v>1690</v>
      </c>
      <c r="C725" s="39">
        <v>0</v>
      </c>
      <c r="D725" s="39">
        <v>14424</v>
      </c>
      <c r="E725" s="86">
        <v>0</v>
      </c>
      <c r="F725" s="39">
        <v>11735</v>
      </c>
      <c r="G725" s="65">
        <v>2689</v>
      </c>
      <c r="Y725" s="68" t="s">
        <v>1194</v>
      </c>
      <c r="Z725" s="68" t="s">
        <v>77</v>
      </c>
      <c r="AA725" s="68" t="s">
        <v>1188</v>
      </c>
      <c r="AB725" s="68" t="s">
        <v>32</v>
      </c>
      <c r="AC725" s="68" t="s">
        <v>33</v>
      </c>
    </row>
    <row r="726" spans="1:30" ht="15.75">
      <c r="A726" s="84" t="s">
        <v>1195</v>
      </c>
      <c r="B726" s="44" t="s">
        <v>1691</v>
      </c>
      <c r="C726" s="39">
        <v>0</v>
      </c>
      <c r="D726" s="39">
        <v>3968</v>
      </c>
      <c r="E726" s="86">
        <v>0</v>
      </c>
      <c r="F726" s="39">
        <v>306</v>
      </c>
      <c r="G726" s="65">
        <v>3662</v>
      </c>
      <c r="Y726" s="68" t="s">
        <v>1195</v>
      </c>
      <c r="Z726" s="68" t="s">
        <v>77</v>
      </c>
      <c r="AA726" s="68" t="s">
        <v>1170</v>
      </c>
      <c r="AB726" s="68" t="s">
        <v>32</v>
      </c>
      <c r="AC726" s="68" t="s">
        <v>33</v>
      </c>
      <c r="AD726" s="2">
        <f>AD727+AD728+AD729</f>
        <v>0</v>
      </c>
    </row>
    <row r="727" spans="1:29" ht="15.75">
      <c r="A727" s="84" t="s">
        <v>1196</v>
      </c>
      <c r="B727" s="90" t="s">
        <v>1692</v>
      </c>
      <c r="C727" s="39">
        <v>0</v>
      </c>
      <c r="D727" s="39">
        <v>3768</v>
      </c>
      <c r="E727" s="86">
        <v>0</v>
      </c>
      <c r="F727" s="39">
        <v>306</v>
      </c>
      <c r="G727" s="65">
        <v>3462</v>
      </c>
      <c r="Y727" s="68" t="s">
        <v>1196</v>
      </c>
      <c r="Z727" s="68" t="s">
        <v>77</v>
      </c>
      <c r="AA727" s="68" t="s">
        <v>1195</v>
      </c>
      <c r="AB727" s="68" t="s">
        <v>35</v>
      </c>
      <c r="AC727" s="68" t="s">
        <v>33</v>
      </c>
    </row>
    <row r="728" spans="1:29" ht="30">
      <c r="A728" s="84" t="s">
        <v>1197</v>
      </c>
      <c r="B728" s="90" t="s">
        <v>1693</v>
      </c>
      <c r="C728" s="39">
        <v>0</v>
      </c>
      <c r="D728" s="39">
        <v>200</v>
      </c>
      <c r="E728" s="86">
        <v>0</v>
      </c>
      <c r="F728" s="39">
        <v>0</v>
      </c>
      <c r="G728" s="65">
        <v>200</v>
      </c>
      <c r="Y728" s="68" t="s">
        <v>1197</v>
      </c>
      <c r="Z728" s="68" t="s">
        <v>77</v>
      </c>
      <c r="AA728" s="68" t="s">
        <v>1195</v>
      </c>
      <c r="AB728" s="68" t="s">
        <v>35</v>
      </c>
      <c r="AC728" s="68" t="s">
        <v>33</v>
      </c>
    </row>
    <row r="729" spans="1:29" ht="15.75" hidden="1">
      <c r="A729" s="84" t="s">
        <v>1198</v>
      </c>
      <c r="B729" s="90" t="s">
        <v>1694</v>
      </c>
      <c r="C729" s="39">
        <v>0</v>
      </c>
      <c r="D729" s="39">
        <v>0</v>
      </c>
      <c r="E729" s="86">
        <v>0</v>
      </c>
      <c r="F729" s="39">
        <v>0</v>
      </c>
      <c r="G729" s="65">
        <v>0</v>
      </c>
      <c r="X729" s="2" t="s">
        <v>4</v>
      </c>
      <c r="Y729" s="68" t="s">
        <v>1198</v>
      </c>
      <c r="Z729" s="68" t="s">
        <v>77</v>
      </c>
      <c r="AA729" s="68" t="s">
        <v>1195</v>
      </c>
      <c r="AB729" s="68" t="s">
        <v>35</v>
      </c>
      <c r="AC729" s="68" t="s">
        <v>33</v>
      </c>
    </row>
    <row r="730" spans="1:30" ht="15.75">
      <c r="A730" s="84" t="s">
        <v>1199</v>
      </c>
      <c r="B730" s="44" t="s">
        <v>1695</v>
      </c>
      <c r="C730" s="39">
        <v>0</v>
      </c>
      <c r="D730" s="39">
        <v>3405</v>
      </c>
      <c r="E730" s="86">
        <v>0</v>
      </c>
      <c r="F730" s="39">
        <v>489</v>
      </c>
      <c r="G730" s="65">
        <v>2916</v>
      </c>
      <c r="Y730" s="68" t="s">
        <v>1199</v>
      </c>
      <c r="Z730" s="68" t="s">
        <v>77</v>
      </c>
      <c r="AA730" s="68" t="s">
        <v>1170</v>
      </c>
      <c r="AB730" s="68" t="s">
        <v>32</v>
      </c>
      <c r="AC730" s="68" t="s">
        <v>33</v>
      </c>
      <c r="AD730" s="2">
        <f>AD731+AD732+AD733+AD734+AD735</f>
        <v>0</v>
      </c>
    </row>
    <row r="731" spans="1:29" ht="15.75">
      <c r="A731" s="84" t="s">
        <v>1200</v>
      </c>
      <c r="B731" s="90" t="s">
        <v>1696</v>
      </c>
      <c r="C731" s="39">
        <v>0</v>
      </c>
      <c r="D731" s="39">
        <v>2586</v>
      </c>
      <c r="E731" s="86">
        <v>0</v>
      </c>
      <c r="F731" s="39">
        <v>423</v>
      </c>
      <c r="G731" s="65">
        <v>2163</v>
      </c>
      <c r="Y731" s="68" t="s">
        <v>1200</v>
      </c>
      <c r="Z731" s="68" t="s">
        <v>77</v>
      </c>
      <c r="AA731" s="68" t="s">
        <v>1199</v>
      </c>
      <c r="AB731" s="68" t="s">
        <v>32</v>
      </c>
      <c r="AC731" s="68" t="s">
        <v>33</v>
      </c>
    </row>
    <row r="732" spans="1:29" ht="15.75">
      <c r="A732" s="84" t="s">
        <v>1201</v>
      </c>
      <c r="B732" s="90" t="s">
        <v>1697</v>
      </c>
      <c r="C732" s="39">
        <v>0</v>
      </c>
      <c r="D732" s="39">
        <v>175</v>
      </c>
      <c r="E732" s="86">
        <v>0</v>
      </c>
      <c r="F732" s="39">
        <v>0</v>
      </c>
      <c r="G732" s="65">
        <v>175</v>
      </c>
      <c r="Y732" s="68" t="s">
        <v>1201</v>
      </c>
      <c r="Z732" s="68" t="s">
        <v>77</v>
      </c>
      <c r="AA732" s="68" t="s">
        <v>1199</v>
      </c>
      <c r="AB732" s="68" t="s">
        <v>32</v>
      </c>
      <c r="AC732" s="68" t="s">
        <v>33</v>
      </c>
    </row>
    <row r="733" spans="1:29" ht="15.75" hidden="1">
      <c r="A733" s="84" t="s">
        <v>1202</v>
      </c>
      <c r="B733" s="90" t="s">
        <v>1698</v>
      </c>
      <c r="C733" s="39">
        <v>0</v>
      </c>
      <c r="D733" s="39">
        <v>0</v>
      </c>
      <c r="E733" s="86">
        <v>0</v>
      </c>
      <c r="F733" s="39">
        <v>0</v>
      </c>
      <c r="G733" s="65">
        <v>0</v>
      </c>
      <c r="X733" s="2" t="s">
        <v>4</v>
      </c>
      <c r="Y733" s="68" t="s">
        <v>1202</v>
      </c>
      <c r="Z733" s="68" t="s">
        <v>77</v>
      </c>
      <c r="AA733" s="68" t="s">
        <v>1199</v>
      </c>
      <c r="AB733" s="68" t="s">
        <v>32</v>
      </c>
      <c r="AC733" s="68" t="s">
        <v>33</v>
      </c>
    </row>
    <row r="734" spans="1:29" ht="15.75">
      <c r="A734" s="84" t="s">
        <v>1203</v>
      </c>
      <c r="B734" s="90" t="s">
        <v>1699</v>
      </c>
      <c r="C734" s="39">
        <v>0</v>
      </c>
      <c r="D734" s="39">
        <v>422</v>
      </c>
      <c r="E734" s="86">
        <v>0</v>
      </c>
      <c r="F734" s="39">
        <v>66</v>
      </c>
      <c r="G734" s="65">
        <v>356</v>
      </c>
      <c r="Y734" s="68" t="s">
        <v>1203</v>
      </c>
      <c r="Z734" s="68" t="s">
        <v>77</v>
      </c>
      <c r="AA734" s="68" t="s">
        <v>1199</v>
      </c>
      <c r="AB734" s="68" t="s">
        <v>32</v>
      </c>
      <c r="AC734" s="68" t="s">
        <v>33</v>
      </c>
    </row>
    <row r="735" spans="1:29" ht="15.75">
      <c r="A735" s="84" t="s">
        <v>1204</v>
      </c>
      <c r="B735" s="90" t="s">
        <v>1700</v>
      </c>
      <c r="C735" s="39">
        <v>0</v>
      </c>
      <c r="D735" s="39">
        <v>222</v>
      </c>
      <c r="E735" s="86">
        <v>0</v>
      </c>
      <c r="F735" s="39">
        <v>0</v>
      </c>
      <c r="G735" s="65">
        <v>222</v>
      </c>
      <c r="Y735" s="68" t="s">
        <v>1204</v>
      </c>
      <c r="Z735" s="68" t="s">
        <v>77</v>
      </c>
      <c r="AA735" s="68" t="s">
        <v>1199</v>
      </c>
      <c r="AB735" s="68" t="s">
        <v>32</v>
      </c>
      <c r="AC735" s="68" t="s">
        <v>33</v>
      </c>
    </row>
    <row r="736" spans="1:30" ht="15.75">
      <c r="A736" s="84" t="s">
        <v>1205</v>
      </c>
      <c r="B736" s="44" t="s">
        <v>1701</v>
      </c>
      <c r="C736" s="39">
        <v>0</v>
      </c>
      <c r="D736" s="39">
        <v>68010</v>
      </c>
      <c r="E736" s="86">
        <v>0</v>
      </c>
      <c r="F736" s="39">
        <v>21426</v>
      </c>
      <c r="G736" s="65">
        <v>46584</v>
      </c>
      <c r="Y736" s="68" t="s">
        <v>1205</v>
      </c>
      <c r="Z736" s="68" t="s">
        <v>77</v>
      </c>
      <c r="AA736" s="68" t="s">
        <v>1170</v>
      </c>
      <c r="AB736" s="68" t="s">
        <v>32</v>
      </c>
      <c r="AC736" s="68" t="s">
        <v>33</v>
      </c>
      <c r="AD736" s="2">
        <f>AD737+AD738+AD739+AD740+AD741+AD742+AD743</f>
        <v>0</v>
      </c>
    </row>
    <row r="737" spans="1:29" ht="15.75" hidden="1">
      <c r="A737" s="84" t="s">
        <v>1206</v>
      </c>
      <c r="B737" s="90" t="s">
        <v>2157</v>
      </c>
      <c r="C737" s="39">
        <v>0</v>
      </c>
      <c r="D737" s="39">
        <v>0</v>
      </c>
      <c r="E737" s="86">
        <v>0</v>
      </c>
      <c r="F737" s="39">
        <v>0</v>
      </c>
      <c r="G737" s="65">
        <v>0</v>
      </c>
      <c r="X737" s="2" t="s">
        <v>4</v>
      </c>
      <c r="Y737" s="68" t="s">
        <v>1206</v>
      </c>
      <c r="Z737" s="68" t="s">
        <v>77</v>
      </c>
      <c r="AA737" s="68" t="s">
        <v>1205</v>
      </c>
      <c r="AB737" s="68" t="s">
        <v>32</v>
      </c>
      <c r="AC737" s="68" t="s">
        <v>33</v>
      </c>
    </row>
    <row r="738" spans="1:29" ht="15.75" hidden="1">
      <c r="A738" s="84" t="s">
        <v>47</v>
      </c>
      <c r="B738" s="90" t="s">
        <v>48</v>
      </c>
      <c r="C738" s="39">
        <v>0</v>
      </c>
      <c r="D738" s="39">
        <v>0</v>
      </c>
      <c r="E738" s="86">
        <v>0</v>
      </c>
      <c r="F738" s="39">
        <v>0</v>
      </c>
      <c r="G738" s="65">
        <v>0</v>
      </c>
      <c r="X738" s="2" t="s">
        <v>4</v>
      </c>
      <c r="Y738" s="68" t="s">
        <v>47</v>
      </c>
      <c r="Z738" s="68" t="s">
        <v>77</v>
      </c>
      <c r="AA738" s="68" t="s">
        <v>1205</v>
      </c>
      <c r="AB738" s="68" t="s">
        <v>39</v>
      </c>
      <c r="AC738" s="68" t="s">
        <v>33</v>
      </c>
    </row>
    <row r="739" spans="1:29" ht="30" hidden="1">
      <c r="A739" s="84" t="s">
        <v>1207</v>
      </c>
      <c r="B739" s="90" t="s">
        <v>759</v>
      </c>
      <c r="C739" s="39">
        <v>0</v>
      </c>
      <c r="D739" s="39">
        <v>0</v>
      </c>
      <c r="E739" s="86">
        <v>0</v>
      </c>
      <c r="F739" s="39">
        <v>0</v>
      </c>
      <c r="G739" s="65">
        <v>0</v>
      </c>
      <c r="X739" s="2" t="s">
        <v>4</v>
      </c>
      <c r="Y739" s="68" t="s">
        <v>1207</v>
      </c>
      <c r="Z739" s="68" t="s">
        <v>77</v>
      </c>
      <c r="AA739" s="68" t="s">
        <v>1205</v>
      </c>
      <c r="AB739" s="68" t="s">
        <v>32</v>
      </c>
      <c r="AC739" s="68" t="s">
        <v>33</v>
      </c>
    </row>
    <row r="740" spans="1:29" ht="30" hidden="1">
      <c r="A740" s="84" t="s">
        <v>1208</v>
      </c>
      <c r="B740" s="90" t="s">
        <v>1209</v>
      </c>
      <c r="C740" s="39">
        <v>0</v>
      </c>
      <c r="D740" s="39">
        <v>0</v>
      </c>
      <c r="E740" s="86">
        <v>0</v>
      </c>
      <c r="F740" s="39">
        <v>0</v>
      </c>
      <c r="G740" s="65">
        <v>0</v>
      </c>
      <c r="X740" s="2" t="s">
        <v>4</v>
      </c>
      <c r="Y740" s="68" t="s">
        <v>1208</v>
      </c>
      <c r="Z740" s="68" t="s">
        <v>77</v>
      </c>
      <c r="AA740" s="68" t="s">
        <v>1205</v>
      </c>
      <c r="AB740" s="68" t="s">
        <v>34</v>
      </c>
      <c r="AC740" s="68" t="s">
        <v>33</v>
      </c>
    </row>
    <row r="741" spans="1:29" ht="30" hidden="1">
      <c r="A741" s="84" t="s">
        <v>1210</v>
      </c>
      <c r="B741" s="90" t="s">
        <v>215</v>
      </c>
      <c r="C741" s="39">
        <v>0</v>
      </c>
      <c r="D741" s="39">
        <v>0</v>
      </c>
      <c r="E741" s="86">
        <v>0</v>
      </c>
      <c r="F741" s="39">
        <v>0</v>
      </c>
      <c r="G741" s="65">
        <v>0</v>
      </c>
      <c r="X741" s="2" t="s">
        <v>4</v>
      </c>
      <c r="Y741" s="68" t="s">
        <v>1210</v>
      </c>
      <c r="Z741" s="68" t="s">
        <v>77</v>
      </c>
      <c r="AA741" s="68" t="s">
        <v>1205</v>
      </c>
      <c r="AB741" s="68" t="s">
        <v>38</v>
      </c>
      <c r="AC741" s="68" t="s">
        <v>33</v>
      </c>
    </row>
    <row r="742" spans="1:29" ht="30" hidden="1">
      <c r="A742" s="84" t="s">
        <v>1211</v>
      </c>
      <c r="B742" s="90" t="s">
        <v>1212</v>
      </c>
      <c r="C742" s="39">
        <v>0</v>
      </c>
      <c r="D742" s="39">
        <v>0</v>
      </c>
      <c r="E742" s="86">
        <v>0</v>
      </c>
      <c r="F742" s="39">
        <v>0</v>
      </c>
      <c r="G742" s="65">
        <v>0</v>
      </c>
      <c r="X742" s="2" t="s">
        <v>4</v>
      </c>
      <c r="Y742" s="68" t="s">
        <v>1211</v>
      </c>
      <c r="Z742" s="68" t="s">
        <v>77</v>
      </c>
      <c r="AA742" s="68" t="s">
        <v>1205</v>
      </c>
      <c r="AB742" s="68" t="s">
        <v>34</v>
      </c>
      <c r="AC742" s="68" t="s">
        <v>33</v>
      </c>
    </row>
    <row r="743" spans="1:29" ht="30">
      <c r="A743" s="84" t="s">
        <v>1213</v>
      </c>
      <c r="B743" s="90" t="s">
        <v>1799</v>
      </c>
      <c r="C743" s="39">
        <v>0</v>
      </c>
      <c r="D743" s="39">
        <v>68010</v>
      </c>
      <c r="E743" s="86">
        <v>0</v>
      </c>
      <c r="F743" s="39">
        <v>21426</v>
      </c>
      <c r="G743" s="65">
        <v>46584</v>
      </c>
      <c r="Y743" s="68" t="s">
        <v>1213</v>
      </c>
      <c r="Z743" s="68" t="s">
        <v>77</v>
      </c>
      <c r="AA743" s="68" t="s">
        <v>1205</v>
      </c>
      <c r="AB743" s="68" t="s">
        <v>32</v>
      </c>
      <c r="AC743" s="68" t="s">
        <v>33</v>
      </c>
    </row>
    <row r="744" spans="1:30" ht="30">
      <c r="A744" s="84" t="s">
        <v>1214</v>
      </c>
      <c r="B744" s="44" t="s">
        <v>1215</v>
      </c>
      <c r="C744" s="39">
        <v>0</v>
      </c>
      <c r="D744" s="39">
        <v>238</v>
      </c>
      <c r="E744" s="86">
        <v>0</v>
      </c>
      <c r="F744" s="39">
        <v>0</v>
      </c>
      <c r="G744" s="65">
        <v>238</v>
      </c>
      <c r="Y744" s="68" t="s">
        <v>1214</v>
      </c>
      <c r="Z744" s="68" t="s">
        <v>77</v>
      </c>
      <c r="AA744" s="68" t="s">
        <v>1170</v>
      </c>
      <c r="AB744" s="68" t="s">
        <v>34</v>
      </c>
      <c r="AC744" s="68" t="s">
        <v>33</v>
      </c>
      <c r="AD744" s="2">
        <f>AD745+AD746+AD747</f>
        <v>0</v>
      </c>
    </row>
    <row r="745" spans="1:29" ht="15.75" hidden="1">
      <c r="A745" s="84" t="s">
        <v>1216</v>
      </c>
      <c r="B745" s="90" t="s">
        <v>1800</v>
      </c>
      <c r="C745" s="39">
        <v>0</v>
      </c>
      <c r="D745" s="39">
        <v>0</v>
      </c>
      <c r="E745" s="86">
        <v>0</v>
      </c>
      <c r="F745" s="39">
        <v>0</v>
      </c>
      <c r="G745" s="65">
        <v>0</v>
      </c>
      <c r="X745" s="2" t="s">
        <v>4</v>
      </c>
      <c r="Y745" s="68" t="s">
        <v>1216</v>
      </c>
      <c r="Z745" s="68" t="s">
        <v>77</v>
      </c>
      <c r="AA745" s="68" t="s">
        <v>1214</v>
      </c>
      <c r="AB745" s="68" t="s">
        <v>32</v>
      </c>
      <c r="AC745" s="68" t="s">
        <v>33</v>
      </c>
    </row>
    <row r="746" spans="1:29" ht="30" hidden="1">
      <c r="A746" s="84" t="s">
        <v>1217</v>
      </c>
      <c r="B746" s="90" t="s">
        <v>1801</v>
      </c>
      <c r="C746" s="39">
        <v>0</v>
      </c>
      <c r="D746" s="39">
        <v>0</v>
      </c>
      <c r="E746" s="86">
        <v>0</v>
      </c>
      <c r="F746" s="39">
        <v>0</v>
      </c>
      <c r="G746" s="65">
        <v>0</v>
      </c>
      <c r="X746" s="2" t="s">
        <v>4</v>
      </c>
      <c r="Y746" s="68" t="s">
        <v>1217</v>
      </c>
      <c r="Z746" s="68" t="s">
        <v>77</v>
      </c>
      <c r="AA746" s="68" t="s">
        <v>1214</v>
      </c>
      <c r="AB746" s="68" t="s">
        <v>32</v>
      </c>
      <c r="AC746" s="68" t="s">
        <v>33</v>
      </c>
    </row>
    <row r="747" spans="1:29" ht="30">
      <c r="A747" s="84" t="s">
        <v>1218</v>
      </c>
      <c r="B747" s="90" t="s">
        <v>1802</v>
      </c>
      <c r="C747" s="39">
        <v>0</v>
      </c>
      <c r="D747" s="39">
        <v>238</v>
      </c>
      <c r="E747" s="86">
        <v>0</v>
      </c>
      <c r="F747" s="39">
        <v>0</v>
      </c>
      <c r="G747" s="65">
        <v>238</v>
      </c>
      <c r="Y747" s="68" t="s">
        <v>1218</v>
      </c>
      <c r="Z747" s="68" t="s">
        <v>77</v>
      </c>
      <c r="AA747" s="68" t="s">
        <v>1214</v>
      </c>
      <c r="AB747" s="68" t="s">
        <v>32</v>
      </c>
      <c r="AC747" s="68" t="s">
        <v>33</v>
      </c>
    </row>
    <row r="748" spans="1:30" ht="45">
      <c r="A748" s="84" t="s">
        <v>1219</v>
      </c>
      <c r="B748" s="43" t="s">
        <v>1220</v>
      </c>
      <c r="C748" s="39">
        <v>275398</v>
      </c>
      <c r="D748" s="39">
        <v>127114</v>
      </c>
      <c r="E748" s="86">
        <v>46.16</v>
      </c>
      <c r="F748" s="39">
        <v>23537</v>
      </c>
      <c r="G748" s="65">
        <v>103577</v>
      </c>
      <c r="Y748" s="68" t="s">
        <v>1219</v>
      </c>
      <c r="Z748" s="68" t="s">
        <v>77</v>
      </c>
      <c r="AA748" s="68" t="s">
        <v>1162</v>
      </c>
      <c r="AB748" s="68" t="s">
        <v>32</v>
      </c>
      <c r="AC748" s="68" t="s">
        <v>33</v>
      </c>
      <c r="AD748" s="2">
        <f>AD749+AD753+AD757+AD758+AD762+AD763+AD771+AD772+AD777</f>
        <v>0</v>
      </c>
    </row>
    <row r="749" spans="1:30" ht="15.75">
      <c r="A749" s="84" t="s">
        <v>1221</v>
      </c>
      <c r="B749" s="44" t="s">
        <v>584</v>
      </c>
      <c r="C749" s="39">
        <v>0</v>
      </c>
      <c r="D749" s="39">
        <v>12305</v>
      </c>
      <c r="E749" s="86">
        <v>0</v>
      </c>
      <c r="F749" s="39">
        <v>1173</v>
      </c>
      <c r="G749" s="65">
        <v>11132</v>
      </c>
      <c r="Y749" s="68" t="s">
        <v>1221</v>
      </c>
      <c r="Z749" s="68" t="s">
        <v>77</v>
      </c>
      <c r="AA749" s="68" t="s">
        <v>1219</v>
      </c>
      <c r="AB749" s="68" t="s">
        <v>32</v>
      </c>
      <c r="AC749" s="68" t="s">
        <v>33</v>
      </c>
      <c r="AD749" s="2">
        <f>AD750+AD751+AD752</f>
        <v>0</v>
      </c>
    </row>
    <row r="750" spans="1:29" ht="15.75">
      <c r="A750" s="84" t="s">
        <v>1222</v>
      </c>
      <c r="B750" s="90" t="s">
        <v>585</v>
      </c>
      <c r="C750" s="39">
        <v>0</v>
      </c>
      <c r="D750" s="39">
        <v>5769</v>
      </c>
      <c r="E750" s="86">
        <v>0</v>
      </c>
      <c r="F750" s="39">
        <v>412</v>
      </c>
      <c r="G750" s="65">
        <v>5357</v>
      </c>
      <c r="Y750" s="68" t="s">
        <v>1222</v>
      </c>
      <c r="Z750" s="68" t="s">
        <v>77</v>
      </c>
      <c r="AA750" s="68" t="s">
        <v>1221</v>
      </c>
      <c r="AB750" s="68" t="s">
        <v>32</v>
      </c>
      <c r="AC750" s="68" t="s">
        <v>33</v>
      </c>
    </row>
    <row r="751" spans="1:29" ht="15.75">
      <c r="A751" s="84" t="s">
        <v>1223</v>
      </c>
      <c r="B751" s="90" t="s">
        <v>586</v>
      </c>
      <c r="C751" s="39">
        <v>0</v>
      </c>
      <c r="D751" s="39">
        <v>5972</v>
      </c>
      <c r="E751" s="86">
        <v>0</v>
      </c>
      <c r="F751" s="39">
        <v>733</v>
      </c>
      <c r="G751" s="65">
        <v>5239</v>
      </c>
      <c r="Y751" s="68" t="s">
        <v>1223</v>
      </c>
      <c r="Z751" s="68" t="s">
        <v>77</v>
      </c>
      <c r="AA751" s="68" t="s">
        <v>1221</v>
      </c>
      <c r="AB751" s="68" t="s">
        <v>32</v>
      </c>
      <c r="AC751" s="68" t="s">
        <v>33</v>
      </c>
    </row>
    <row r="752" spans="1:29" ht="15.75">
      <c r="A752" s="84" t="s">
        <v>1224</v>
      </c>
      <c r="B752" s="90" t="s">
        <v>587</v>
      </c>
      <c r="C752" s="39">
        <v>0</v>
      </c>
      <c r="D752" s="39">
        <v>564</v>
      </c>
      <c r="E752" s="86">
        <v>0</v>
      </c>
      <c r="F752" s="39">
        <v>28</v>
      </c>
      <c r="G752" s="65">
        <v>536</v>
      </c>
      <c r="Y752" s="68" t="s">
        <v>1224</v>
      </c>
      <c r="Z752" s="68" t="s">
        <v>77</v>
      </c>
      <c r="AA752" s="68" t="s">
        <v>1221</v>
      </c>
      <c r="AB752" s="68" t="s">
        <v>32</v>
      </c>
      <c r="AC752" s="68" t="s">
        <v>33</v>
      </c>
    </row>
    <row r="753" spans="1:30" ht="15.75">
      <c r="A753" s="84" t="s">
        <v>1225</v>
      </c>
      <c r="B753" s="44" t="s">
        <v>588</v>
      </c>
      <c r="C753" s="39">
        <v>0</v>
      </c>
      <c r="D753" s="39">
        <v>76051</v>
      </c>
      <c r="E753" s="86">
        <v>0</v>
      </c>
      <c r="F753" s="39">
        <v>14227</v>
      </c>
      <c r="G753" s="65">
        <v>61824</v>
      </c>
      <c r="Y753" s="68" t="s">
        <v>1225</v>
      </c>
      <c r="Z753" s="68" t="s">
        <v>77</v>
      </c>
      <c r="AA753" s="68" t="s">
        <v>1219</v>
      </c>
      <c r="AB753" s="68" t="s">
        <v>32</v>
      </c>
      <c r="AC753" s="68" t="s">
        <v>33</v>
      </c>
      <c r="AD753" s="2">
        <f>AD754+AD755+AD756</f>
        <v>0</v>
      </c>
    </row>
    <row r="754" spans="1:29" ht="15.75">
      <c r="A754" s="84" t="s">
        <v>1226</v>
      </c>
      <c r="B754" s="90" t="s">
        <v>589</v>
      </c>
      <c r="C754" s="39">
        <v>0</v>
      </c>
      <c r="D754" s="39">
        <v>57277</v>
      </c>
      <c r="E754" s="86">
        <v>0</v>
      </c>
      <c r="F754" s="39">
        <v>10646</v>
      </c>
      <c r="G754" s="65">
        <v>46631</v>
      </c>
      <c r="Y754" s="68" t="s">
        <v>1226</v>
      </c>
      <c r="Z754" s="68" t="s">
        <v>77</v>
      </c>
      <c r="AA754" s="68" t="s">
        <v>1225</v>
      </c>
      <c r="AB754" s="68" t="s">
        <v>32</v>
      </c>
      <c r="AC754" s="68" t="s">
        <v>33</v>
      </c>
    </row>
    <row r="755" spans="1:29" ht="15.75">
      <c r="A755" s="84" t="s">
        <v>1227</v>
      </c>
      <c r="B755" s="90" t="s">
        <v>590</v>
      </c>
      <c r="C755" s="39">
        <v>0</v>
      </c>
      <c r="D755" s="39">
        <v>18599</v>
      </c>
      <c r="E755" s="86">
        <v>0</v>
      </c>
      <c r="F755" s="39">
        <v>3551</v>
      </c>
      <c r="G755" s="65">
        <v>15048</v>
      </c>
      <c r="Y755" s="68" t="s">
        <v>1227</v>
      </c>
      <c r="Z755" s="68" t="s">
        <v>77</v>
      </c>
      <c r="AA755" s="68" t="s">
        <v>1225</v>
      </c>
      <c r="AB755" s="68" t="s">
        <v>32</v>
      </c>
      <c r="AC755" s="68" t="s">
        <v>33</v>
      </c>
    </row>
    <row r="756" spans="1:29" ht="15.75">
      <c r="A756" s="84" t="s">
        <v>1228</v>
      </c>
      <c r="B756" s="90" t="s">
        <v>591</v>
      </c>
      <c r="C756" s="39">
        <v>0</v>
      </c>
      <c r="D756" s="39">
        <v>175</v>
      </c>
      <c r="E756" s="86">
        <v>0</v>
      </c>
      <c r="F756" s="39">
        <v>30</v>
      </c>
      <c r="G756" s="65">
        <v>145</v>
      </c>
      <c r="Y756" s="68" t="s">
        <v>1228</v>
      </c>
      <c r="Z756" s="68" t="s">
        <v>77</v>
      </c>
      <c r="AA756" s="68" t="s">
        <v>1225</v>
      </c>
      <c r="AB756" s="68" t="s">
        <v>32</v>
      </c>
      <c r="AC756" s="68" t="s">
        <v>33</v>
      </c>
    </row>
    <row r="757" spans="1:29" ht="15.75" hidden="1">
      <c r="A757" s="84" t="s">
        <v>1229</v>
      </c>
      <c r="B757" s="44" t="s">
        <v>592</v>
      </c>
      <c r="C757" s="39">
        <v>0</v>
      </c>
      <c r="D757" s="39">
        <v>0</v>
      </c>
      <c r="E757" s="86">
        <v>0</v>
      </c>
      <c r="F757" s="39">
        <v>0</v>
      </c>
      <c r="G757" s="65">
        <v>0</v>
      </c>
      <c r="X757" s="2" t="s">
        <v>4</v>
      </c>
      <c r="Y757" s="68" t="s">
        <v>1229</v>
      </c>
      <c r="Z757" s="68" t="s">
        <v>77</v>
      </c>
      <c r="AA757" s="68" t="s">
        <v>1219</v>
      </c>
      <c r="AB757" s="68" t="s">
        <v>32</v>
      </c>
      <c r="AC757" s="68" t="s">
        <v>33</v>
      </c>
    </row>
    <row r="758" spans="1:30" ht="45">
      <c r="A758" s="84" t="s">
        <v>1230</v>
      </c>
      <c r="B758" s="44" t="s">
        <v>593</v>
      </c>
      <c r="C758" s="39">
        <v>0</v>
      </c>
      <c r="D758" s="39">
        <v>321</v>
      </c>
      <c r="E758" s="86">
        <v>0</v>
      </c>
      <c r="F758" s="39">
        <v>0</v>
      </c>
      <c r="G758" s="65">
        <v>321</v>
      </c>
      <c r="Y758" s="68" t="s">
        <v>1230</v>
      </c>
      <c r="Z758" s="68" t="s">
        <v>77</v>
      </c>
      <c r="AA758" s="68" t="s">
        <v>1219</v>
      </c>
      <c r="AB758" s="68" t="s">
        <v>32</v>
      </c>
      <c r="AC758" s="68" t="s">
        <v>33</v>
      </c>
      <c r="AD758" s="2">
        <f>AD759+AD760+AD761</f>
        <v>0</v>
      </c>
    </row>
    <row r="759" spans="1:29" ht="15.75">
      <c r="A759" s="84" t="s">
        <v>1231</v>
      </c>
      <c r="B759" s="90" t="s">
        <v>594</v>
      </c>
      <c r="C759" s="39">
        <v>0</v>
      </c>
      <c r="D759" s="39">
        <v>321</v>
      </c>
      <c r="E759" s="86">
        <v>0</v>
      </c>
      <c r="F759" s="39">
        <v>0</v>
      </c>
      <c r="G759" s="65">
        <v>321</v>
      </c>
      <c r="Y759" s="68" t="s">
        <v>1231</v>
      </c>
      <c r="Z759" s="68" t="s">
        <v>77</v>
      </c>
      <c r="AA759" s="68" t="s">
        <v>1230</v>
      </c>
      <c r="AB759" s="68" t="s">
        <v>32</v>
      </c>
      <c r="AC759" s="68" t="s">
        <v>33</v>
      </c>
    </row>
    <row r="760" spans="1:29" ht="15.75" hidden="1">
      <c r="A760" s="84" t="s">
        <v>1232</v>
      </c>
      <c r="B760" s="90" t="s">
        <v>595</v>
      </c>
      <c r="C760" s="39">
        <v>0</v>
      </c>
      <c r="D760" s="39">
        <v>0</v>
      </c>
      <c r="E760" s="86">
        <v>0</v>
      </c>
      <c r="F760" s="39">
        <v>0</v>
      </c>
      <c r="G760" s="65">
        <v>0</v>
      </c>
      <c r="X760" s="2" t="s">
        <v>4</v>
      </c>
      <c r="Y760" s="68" t="s">
        <v>1232</v>
      </c>
      <c r="Z760" s="68" t="s">
        <v>77</v>
      </c>
      <c r="AA760" s="68" t="s">
        <v>1230</v>
      </c>
      <c r="AB760" s="68" t="s">
        <v>32</v>
      </c>
      <c r="AC760" s="68" t="s">
        <v>33</v>
      </c>
    </row>
    <row r="761" spans="1:29" ht="30" hidden="1">
      <c r="A761" s="84" t="s">
        <v>1233</v>
      </c>
      <c r="B761" s="90" t="s">
        <v>596</v>
      </c>
      <c r="C761" s="39">
        <v>0</v>
      </c>
      <c r="D761" s="39">
        <v>0</v>
      </c>
      <c r="E761" s="86">
        <v>0</v>
      </c>
      <c r="F761" s="39">
        <v>0</v>
      </c>
      <c r="G761" s="65">
        <v>0</v>
      </c>
      <c r="X761" s="2" t="s">
        <v>4</v>
      </c>
      <c r="Y761" s="68" t="s">
        <v>1233</v>
      </c>
      <c r="Z761" s="68" t="s">
        <v>77</v>
      </c>
      <c r="AA761" s="68" t="s">
        <v>1230</v>
      </c>
      <c r="AB761" s="68" t="s">
        <v>32</v>
      </c>
      <c r="AC761" s="68" t="s">
        <v>33</v>
      </c>
    </row>
    <row r="762" spans="1:29" ht="30">
      <c r="A762" s="84" t="s">
        <v>1234</v>
      </c>
      <c r="B762" s="44" t="s">
        <v>597</v>
      </c>
      <c r="C762" s="39">
        <v>0</v>
      </c>
      <c r="D762" s="39">
        <v>18962</v>
      </c>
      <c r="E762" s="86">
        <v>0</v>
      </c>
      <c r="F762" s="39">
        <v>4415</v>
      </c>
      <c r="G762" s="65">
        <v>14547</v>
      </c>
      <c r="Y762" s="68" t="s">
        <v>1234</v>
      </c>
      <c r="Z762" s="68" t="s">
        <v>77</v>
      </c>
      <c r="AA762" s="68" t="s">
        <v>1219</v>
      </c>
      <c r="AB762" s="68" t="s">
        <v>32</v>
      </c>
      <c r="AC762" s="68" t="s">
        <v>33</v>
      </c>
    </row>
    <row r="763" spans="1:30" ht="30">
      <c r="A763" s="84" t="s">
        <v>1235</v>
      </c>
      <c r="B763" s="44" t="s">
        <v>598</v>
      </c>
      <c r="C763" s="39">
        <v>0</v>
      </c>
      <c r="D763" s="39">
        <v>9239</v>
      </c>
      <c r="E763" s="86">
        <v>0</v>
      </c>
      <c r="F763" s="39">
        <v>142</v>
      </c>
      <c r="G763" s="65">
        <v>9097</v>
      </c>
      <c r="Y763" s="68" t="s">
        <v>1235</v>
      </c>
      <c r="Z763" s="68" t="s">
        <v>77</v>
      </c>
      <c r="AA763" s="68" t="s">
        <v>1219</v>
      </c>
      <c r="AB763" s="68" t="s">
        <v>32</v>
      </c>
      <c r="AC763" s="68" t="s">
        <v>33</v>
      </c>
      <c r="AD763" s="2">
        <f>AD764+AD765+AD766+AD767+AD768+AD769+AD770</f>
        <v>0</v>
      </c>
    </row>
    <row r="764" spans="1:29" ht="15.75" hidden="1">
      <c r="A764" s="84" t="s">
        <v>1236</v>
      </c>
      <c r="B764" s="90" t="s">
        <v>599</v>
      </c>
      <c r="C764" s="39">
        <v>0</v>
      </c>
      <c r="D764" s="39">
        <v>0</v>
      </c>
      <c r="E764" s="86">
        <v>0</v>
      </c>
      <c r="F764" s="39">
        <v>0</v>
      </c>
      <c r="G764" s="65">
        <v>0</v>
      </c>
      <c r="X764" s="2" t="s">
        <v>4</v>
      </c>
      <c r="Y764" s="68" t="s">
        <v>1236</v>
      </c>
      <c r="Z764" s="68" t="s">
        <v>77</v>
      </c>
      <c r="AA764" s="68" t="s">
        <v>1235</v>
      </c>
      <c r="AB764" s="68" t="s">
        <v>32</v>
      </c>
      <c r="AC764" s="68" t="s">
        <v>33</v>
      </c>
    </row>
    <row r="765" spans="1:29" ht="30" hidden="1">
      <c r="A765" s="84" t="s">
        <v>1237</v>
      </c>
      <c r="B765" s="90" t="s">
        <v>600</v>
      </c>
      <c r="C765" s="39">
        <v>0</v>
      </c>
      <c r="D765" s="39">
        <v>0</v>
      </c>
      <c r="E765" s="86">
        <v>0</v>
      </c>
      <c r="F765" s="39">
        <v>0</v>
      </c>
      <c r="G765" s="65">
        <v>0</v>
      </c>
      <c r="X765" s="2" t="s">
        <v>4</v>
      </c>
      <c r="Y765" s="68" t="s">
        <v>1237</v>
      </c>
      <c r="Z765" s="68" t="s">
        <v>77</v>
      </c>
      <c r="AA765" s="68" t="s">
        <v>1235</v>
      </c>
      <c r="AB765" s="68" t="s">
        <v>32</v>
      </c>
      <c r="AC765" s="68" t="s">
        <v>33</v>
      </c>
    </row>
    <row r="766" spans="1:29" ht="15.75">
      <c r="A766" s="84" t="s">
        <v>1238</v>
      </c>
      <c r="B766" s="90" t="s">
        <v>601</v>
      </c>
      <c r="C766" s="39">
        <v>0</v>
      </c>
      <c r="D766" s="39">
        <v>9239</v>
      </c>
      <c r="E766" s="86">
        <v>0</v>
      </c>
      <c r="F766" s="39">
        <v>142</v>
      </c>
      <c r="G766" s="65">
        <v>9097</v>
      </c>
      <c r="Y766" s="68" t="s">
        <v>1238</v>
      </c>
      <c r="Z766" s="68" t="s">
        <v>77</v>
      </c>
      <c r="AA766" s="68" t="s">
        <v>1235</v>
      </c>
      <c r="AB766" s="68" t="s">
        <v>32</v>
      </c>
      <c r="AC766" s="68" t="s">
        <v>33</v>
      </c>
    </row>
    <row r="767" spans="1:29" ht="15.75" hidden="1">
      <c r="A767" s="84" t="s">
        <v>1239</v>
      </c>
      <c r="B767" s="90" t="s">
        <v>216</v>
      </c>
      <c r="C767" s="39">
        <v>0</v>
      </c>
      <c r="D767" s="39">
        <v>0</v>
      </c>
      <c r="E767" s="86">
        <v>0</v>
      </c>
      <c r="F767" s="39">
        <v>0</v>
      </c>
      <c r="G767" s="65">
        <v>0</v>
      </c>
      <c r="X767" s="2" t="s">
        <v>4</v>
      </c>
      <c r="Y767" s="68" t="s">
        <v>1239</v>
      </c>
      <c r="Z767" s="68" t="s">
        <v>77</v>
      </c>
      <c r="AA767" s="68" t="s">
        <v>1235</v>
      </c>
      <c r="AB767" s="68" t="s">
        <v>38</v>
      </c>
      <c r="AC767" s="68" t="s">
        <v>33</v>
      </c>
    </row>
    <row r="768" spans="1:29" ht="15.75" hidden="1">
      <c r="A768" s="84" t="s">
        <v>1240</v>
      </c>
      <c r="B768" s="90" t="s">
        <v>602</v>
      </c>
      <c r="C768" s="39">
        <v>0</v>
      </c>
      <c r="D768" s="39">
        <v>0</v>
      </c>
      <c r="E768" s="86">
        <v>0</v>
      </c>
      <c r="F768" s="39">
        <v>0</v>
      </c>
      <c r="G768" s="65">
        <v>0</v>
      </c>
      <c r="X768" s="2" t="s">
        <v>4</v>
      </c>
      <c r="Y768" s="68" t="s">
        <v>1240</v>
      </c>
      <c r="Z768" s="68" t="s">
        <v>77</v>
      </c>
      <c r="AA768" s="68" t="s">
        <v>1235</v>
      </c>
      <c r="AB768" s="68" t="s">
        <v>32</v>
      </c>
      <c r="AC768" s="68" t="s">
        <v>33</v>
      </c>
    </row>
    <row r="769" spans="1:29" ht="30" hidden="1">
      <c r="A769" s="84" t="s">
        <v>217</v>
      </c>
      <c r="B769" s="90" t="s">
        <v>218</v>
      </c>
      <c r="C769" s="39">
        <v>0</v>
      </c>
      <c r="D769" s="39">
        <v>0</v>
      </c>
      <c r="E769" s="86">
        <v>0</v>
      </c>
      <c r="F769" s="39">
        <v>0</v>
      </c>
      <c r="G769" s="65">
        <v>0</v>
      </c>
      <c r="X769" s="2" t="s">
        <v>4</v>
      </c>
      <c r="Y769" s="68" t="s">
        <v>217</v>
      </c>
      <c r="Z769" s="68" t="s">
        <v>77</v>
      </c>
      <c r="AA769" s="68" t="s">
        <v>1235</v>
      </c>
      <c r="AB769" s="68" t="s">
        <v>38</v>
      </c>
      <c r="AC769" s="68" t="s">
        <v>33</v>
      </c>
    </row>
    <row r="770" spans="1:29" ht="60" hidden="1">
      <c r="A770" s="84" t="s">
        <v>1241</v>
      </c>
      <c r="B770" s="90" t="s">
        <v>219</v>
      </c>
      <c r="C770" s="39">
        <v>0</v>
      </c>
      <c r="D770" s="39">
        <v>0</v>
      </c>
      <c r="E770" s="86">
        <v>0</v>
      </c>
      <c r="F770" s="39">
        <v>0</v>
      </c>
      <c r="G770" s="65">
        <v>0</v>
      </c>
      <c r="X770" s="2" t="s">
        <v>4</v>
      </c>
      <c r="Y770" s="68" t="s">
        <v>1241</v>
      </c>
      <c r="Z770" s="68" t="s">
        <v>77</v>
      </c>
      <c r="AA770" s="68" t="s">
        <v>1235</v>
      </c>
      <c r="AB770" s="68" t="s">
        <v>38</v>
      </c>
      <c r="AC770" s="68" t="s">
        <v>33</v>
      </c>
    </row>
    <row r="771" spans="1:29" ht="15.75">
      <c r="A771" s="84" t="s">
        <v>1242</v>
      </c>
      <c r="B771" s="44" t="s">
        <v>603</v>
      </c>
      <c r="C771" s="39">
        <v>0</v>
      </c>
      <c r="D771" s="39">
        <v>754</v>
      </c>
      <c r="E771" s="86">
        <v>0</v>
      </c>
      <c r="F771" s="39">
        <v>249</v>
      </c>
      <c r="G771" s="65">
        <v>505</v>
      </c>
      <c r="Y771" s="68" t="s">
        <v>1242</v>
      </c>
      <c r="Z771" s="68" t="s">
        <v>77</v>
      </c>
      <c r="AA771" s="68" t="s">
        <v>1219</v>
      </c>
      <c r="AB771" s="68" t="s">
        <v>32</v>
      </c>
      <c r="AC771" s="68" t="s">
        <v>33</v>
      </c>
    </row>
    <row r="772" spans="1:30" ht="15.75" hidden="1">
      <c r="A772" s="84" t="s">
        <v>1243</v>
      </c>
      <c r="B772" s="44" t="s">
        <v>604</v>
      </c>
      <c r="C772" s="39">
        <v>0</v>
      </c>
      <c r="D772" s="39">
        <v>0</v>
      </c>
      <c r="E772" s="86">
        <v>0</v>
      </c>
      <c r="F772" s="39">
        <v>0</v>
      </c>
      <c r="G772" s="65">
        <v>0</v>
      </c>
      <c r="X772" s="2" t="s">
        <v>4</v>
      </c>
      <c r="Y772" s="68" t="s">
        <v>1243</v>
      </c>
      <c r="Z772" s="68" t="s">
        <v>77</v>
      </c>
      <c r="AA772" s="68" t="s">
        <v>1219</v>
      </c>
      <c r="AB772" s="68" t="s">
        <v>32</v>
      </c>
      <c r="AC772" s="68" t="s">
        <v>33</v>
      </c>
      <c r="AD772" s="2">
        <f>AD773+AD774+AD775+AD776</f>
        <v>0</v>
      </c>
    </row>
    <row r="773" spans="1:29" ht="15.75" hidden="1">
      <c r="A773" s="84" t="s">
        <v>1244</v>
      </c>
      <c r="B773" s="90" t="s">
        <v>605</v>
      </c>
      <c r="C773" s="39">
        <v>0</v>
      </c>
      <c r="D773" s="39">
        <v>0</v>
      </c>
      <c r="E773" s="86">
        <v>0</v>
      </c>
      <c r="F773" s="39">
        <v>0</v>
      </c>
      <c r="G773" s="65">
        <v>0</v>
      </c>
      <c r="X773" s="2" t="s">
        <v>4</v>
      </c>
      <c r="Y773" s="68" t="s">
        <v>1244</v>
      </c>
      <c r="Z773" s="68" t="s">
        <v>77</v>
      </c>
      <c r="AA773" s="68" t="s">
        <v>1243</v>
      </c>
      <c r="AB773" s="68" t="s">
        <v>32</v>
      </c>
      <c r="AC773" s="68" t="s">
        <v>33</v>
      </c>
    </row>
    <row r="774" spans="1:29" ht="15.75" hidden="1">
      <c r="A774" s="84" t="s">
        <v>1245</v>
      </c>
      <c r="B774" s="90" t="s">
        <v>1246</v>
      </c>
      <c r="C774" s="39">
        <v>0</v>
      </c>
      <c r="D774" s="39">
        <v>0</v>
      </c>
      <c r="E774" s="86">
        <v>0</v>
      </c>
      <c r="F774" s="39">
        <v>0</v>
      </c>
      <c r="G774" s="65">
        <v>0</v>
      </c>
      <c r="X774" s="2" t="s">
        <v>4</v>
      </c>
      <c r="Y774" s="68" t="s">
        <v>1245</v>
      </c>
      <c r="Z774" s="68" t="s">
        <v>77</v>
      </c>
      <c r="AA774" s="68" t="s">
        <v>1243</v>
      </c>
      <c r="AB774" s="68" t="s">
        <v>34</v>
      </c>
      <c r="AC774" s="68" t="s">
        <v>33</v>
      </c>
    </row>
    <row r="775" spans="1:29" ht="30" hidden="1">
      <c r="A775" s="84" t="s">
        <v>220</v>
      </c>
      <c r="B775" s="90" t="s">
        <v>221</v>
      </c>
      <c r="C775" s="39">
        <v>0</v>
      </c>
      <c r="D775" s="39">
        <v>0</v>
      </c>
      <c r="E775" s="86">
        <v>0</v>
      </c>
      <c r="F775" s="39">
        <v>0</v>
      </c>
      <c r="G775" s="65">
        <v>0</v>
      </c>
      <c r="X775" s="2" t="s">
        <v>4</v>
      </c>
      <c r="Y775" s="68" t="s">
        <v>220</v>
      </c>
      <c r="Z775" s="68" t="s">
        <v>77</v>
      </c>
      <c r="AA775" s="68" t="s">
        <v>1243</v>
      </c>
      <c r="AB775" s="68" t="s">
        <v>38</v>
      </c>
      <c r="AC775" s="68" t="s">
        <v>33</v>
      </c>
    </row>
    <row r="776" spans="1:29" ht="30" hidden="1">
      <c r="A776" s="84" t="s">
        <v>1247</v>
      </c>
      <c r="B776" s="90" t="s">
        <v>606</v>
      </c>
      <c r="C776" s="39">
        <v>0</v>
      </c>
      <c r="D776" s="39">
        <v>0</v>
      </c>
      <c r="E776" s="86">
        <v>0</v>
      </c>
      <c r="F776" s="39">
        <v>0</v>
      </c>
      <c r="G776" s="65">
        <v>0</v>
      </c>
      <c r="X776" s="2" t="s">
        <v>4</v>
      </c>
      <c r="Y776" s="68" t="s">
        <v>1247</v>
      </c>
      <c r="Z776" s="68" t="s">
        <v>77</v>
      </c>
      <c r="AA776" s="68" t="s">
        <v>1243</v>
      </c>
      <c r="AB776" s="68" t="s">
        <v>32</v>
      </c>
      <c r="AC776" s="68" t="s">
        <v>33</v>
      </c>
    </row>
    <row r="777" spans="1:29" ht="15.75">
      <c r="A777" s="84" t="s">
        <v>1248</v>
      </c>
      <c r="B777" s="44" t="s">
        <v>607</v>
      </c>
      <c r="C777" s="39">
        <v>0</v>
      </c>
      <c r="D777" s="39">
        <v>9482</v>
      </c>
      <c r="E777" s="86">
        <v>0</v>
      </c>
      <c r="F777" s="39">
        <v>3331</v>
      </c>
      <c r="G777" s="65">
        <v>6151</v>
      </c>
      <c r="Y777" s="68" t="s">
        <v>1248</v>
      </c>
      <c r="Z777" s="68" t="s">
        <v>77</v>
      </c>
      <c r="AA777" s="68" t="s">
        <v>1219</v>
      </c>
      <c r="AB777" s="68" t="s">
        <v>32</v>
      </c>
      <c r="AC777" s="68" t="s">
        <v>33</v>
      </c>
    </row>
    <row r="778" spans="1:29" ht="15.75">
      <c r="A778" s="84" t="s">
        <v>1249</v>
      </c>
      <c r="B778" s="43" t="s">
        <v>1250</v>
      </c>
      <c r="C778" s="39">
        <v>0</v>
      </c>
      <c r="D778" s="39">
        <v>219</v>
      </c>
      <c r="E778" s="86">
        <v>0</v>
      </c>
      <c r="F778" s="39">
        <v>0</v>
      </c>
      <c r="G778" s="65">
        <v>219</v>
      </c>
      <c r="Y778" s="68" t="s">
        <v>1249</v>
      </c>
      <c r="Z778" s="68" t="s">
        <v>77</v>
      </c>
      <c r="AA778" s="68" t="s">
        <v>1162</v>
      </c>
      <c r="AB778" s="68" t="s">
        <v>34</v>
      </c>
      <c r="AC778" s="68" t="s">
        <v>33</v>
      </c>
    </row>
    <row r="779" spans="1:30" ht="30">
      <c r="A779" s="84" t="s">
        <v>1251</v>
      </c>
      <c r="B779" s="43" t="s">
        <v>49</v>
      </c>
      <c r="C779" s="39">
        <v>5111</v>
      </c>
      <c r="D779" s="39">
        <v>3759</v>
      </c>
      <c r="E779" s="86">
        <v>73.55</v>
      </c>
      <c r="F779" s="39">
        <v>292</v>
      </c>
      <c r="G779" s="65">
        <v>3467</v>
      </c>
      <c r="Y779" s="68" t="s">
        <v>1251</v>
      </c>
      <c r="Z779" s="68" t="s">
        <v>77</v>
      </c>
      <c r="AA779" s="68" t="s">
        <v>1162</v>
      </c>
      <c r="AB779" s="68" t="s">
        <v>39</v>
      </c>
      <c r="AC779" s="68" t="s">
        <v>33</v>
      </c>
      <c r="AD779" s="2">
        <f>AD780+AD787</f>
        <v>0</v>
      </c>
    </row>
    <row r="780" spans="1:30" ht="15.75">
      <c r="A780" s="84" t="s">
        <v>1252</v>
      </c>
      <c r="B780" s="44" t="s">
        <v>608</v>
      </c>
      <c r="C780" s="39">
        <v>0</v>
      </c>
      <c r="D780" s="39">
        <v>3759</v>
      </c>
      <c r="E780" s="86">
        <v>0</v>
      </c>
      <c r="F780" s="39">
        <v>292</v>
      </c>
      <c r="G780" s="65">
        <v>3467</v>
      </c>
      <c r="Y780" s="68" t="s">
        <v>1252</v>
      </c>
      <c r="Z780" s="68" t="s">
        <v>77</v>
      </c>
      <c r="AA780" s="68" t="s">
        <v>1251</v>
      </c>
      <c r="AB780" s="68" t="s">
        <v>32</v>
      </c>
      <c r="AC780" s="68" t="s">
        <v>33</v>
      </c>
      <c r="AD780" s="2">
        <f>AD781+AD782+AD783+AD784+AD785+AD786</f>
        <v>0</v>
      </c>
    </row>
    <row r="781" spans="1:29" ht="30">
      <c r="A781" s="84" t="s">
        <v>1253</v>
      </c>
      <c r="B781" s="90" t="s">
        <v>1254</v>
      </c>
      <c r="C781" s="39">
        <v>0</v>
      </c>
      <c r="D781" s="39">
        <v>2290</v>
      </c>
      <c r="E781" s="86">
        <v>0</v>
      </c>
      <c r="F781" s="39">
        <v>292</v>
      </c>
      <c r="G781" s="65">
        <v>1998</v>
      </c>
      <c r="Y781" s="68" t="s">
        <v>1253</v>
      </c>
      <c r="Z781" s="68" t="s">
        <v>77</v>
      </c>
      <c r="AA781" s="68" t="s">
        <v>1252</v>
      </c>
      <c r="AB781" s="68" t="s">
        <v>34</v>
      </c>
      <c r="AC781" s="68" t="s">
        <v>33</v>
      </c>
    </row>
    <row r="782" spans="1:29" ht="45" hidden="1">
      <c r="A782" s="84" t="s">
        <v>1255</v>
      </c>
      <c r="B782" s="90" t="s">
        <v>182</v>
      </c>
      <c r="C782" s="39">
        <v>0</v>
      </c>
      <c r="D782" s="39">
        <v>0</v>
      </c>
      <c r="E782" s="86">
        <v>0</v>
      </c>
      <c r="F782" s="39">
        <v>0</v>
      </c>
      <c r="G782" s="65">
        <v>0</v>
      </c>
      <c r="X782" s="2" t="s">
        <v>4</v>
      </c>
      <c r="Y782" s="68" t="s">
        <v>1255</v>
      </c>
      <c r="Z782" s="68" t="s">
        <v>77</v>
      </c>
      <c r="AA782" s="68" t="s">
        <v>1252</v>
      </c>
      <c r="AB782" s="68" t="s">
        <v>34</v>
      </c>
      <c r="AC782" s="68" t="s">
        <v>33</v>
      </c>
    </row>
    <row r="783" spans="1:29" ht="45" hidden="1">
      <c r="A783" s="84" t="s">
        <v>1256</v>
      </c>
      <c r="B783" s="90" t="s">
        <v>609</v>
      </c>
      <c r="C783" s="39">
        <v>0</v>
      </c>
      <c r="D783" s="39">
        <v>0</v>
      </c>
      <c r="E783" s="86">
        <v>0</v>
      </c>
      <c r="F783" s="39">
        <v>0</v>
      </c>
      <c r="G783" s="65">
        <v>0</v>
      </c>
      <c r="X783" s="2" t="s">
        <v>4</v>
      </c>
      <c r="Y783" s="68" t="s">
        <v>1256</v>
      </c>
      <c r="Z783" s="68" t="s">
        <v>77</v>
      </c>
      <c r="AA783" s="68" t="s">
        <v>1252</v>
      </c>
      <c r="AB783" s="68" t="s">
        <v>32</v>
      </c>
      <c r="AC783" s="68" t="s">
        <v>33</v>
      </c>
    </row>
    <row r="784" spans="1:29" ht="30">
      <c r="A784" s="84" t="s">
        <v>1257</v>
      </c>
      <c r="B784" s="90" t="s">
        <v>1258</v>
      </c>
      <c r="C784" s="39">
        <v>0</v>
      </c>
      <c r="D784" s="39">
        <v>1469</v>
      </c>
      <c r="E784" s="86">
        <v>0</v>
      </c>
      <c r="F784" s="39">
        <v>0</v>
      </c>
      <c r="G784" s="65">
        <v>1469</v>
      </c>
      <c r="Y784" s="68" t="s">
        <v>1257</v>
      </c>
      <c r="Z784" s="68" t="s">
        <v>77</v>
      </c>
      <c r="AA784" s="68" t="s">
        <v>1252</v>
      </c>
      <c r="AB784" s="68" t="s">
        <v>34</v>
      </c>
      <c r="AC784" s="68" t="s">
        <v>33</v>
      </c>
    </row>
    <row r="785" spans="1:29" ht="45" hidden="1">
      <c r="A785" s="84" t="s">
        <v>222</v>
      </c>
      <c r="B785" s="90" t="s">
        <v>223</v>
      </c>
      <c r="C785" s="39">
        <v>0</v>
      </c>
      <c r="D785" s="39">
        <v>0</v>
      </c>
      <c r="E785" s="86">
        <v>0</v>
      </c>
      <c r="F785" s="39">
        <v>0</v>
      </c>
      <c r="G785" s="65">
        <v>0</v>
      </c>
      <c r="X785" s="2" t="s">
        <v>4</v>
      </c>
      <c r="Y785" s="68" t="s">
        <v>222</v>
      </c>
      <c r="Z785" s="68" t="s">
        <v>77</v>
      </c>
      <c r="AA785" s="68" t="s">
        <v>1252</v>
      </c>
      <c r="AB785" s="68" t="s">
        <v>38</v>
      </c>
      <c r="AC785" s="68" t="s">
        <v>33</v>
      </c>
    </row>
    <row r="786" spans="1:29" ht="30" hidden="1">
      <c r="A786" s="84" t="s">
        <v>1259</v>
      </c>
      <c r="B786" s="90" t="s">
        <v>1260</v>
      </c>
      <c r="C786" s="39">
        <v>0</v>
      </c>
      <c r="D786" s="39">
        <v>0</v>
      </c>
      <c r="E786" s="86">
        <v>0</v>
      </c>
      <c r="F786" s="39">
        <v>0</v>
      </c>
      <c r="G786" s="65">
        <v>0</v>
      </c>
      <c r="X786" s="2" t="s">
        <v>4</v>
      </c>
      <c r="Y786" s="68" t="s">
        <v>1259</v>
      </c>
      <c r="Z786" s="68" t="s">
        <v>77</v>
      </c>
      <c r="AA786" s="68" t="s">
        <v>1252</v>
      </c>
      <c r="AB786" s="68" t="s">
        <v>34</v>
      </c>
      <c r="AC786" s="68" t="s">
        <v>33</v>
      </c>
    </row>
    <row r="787" spans="1:29" ht="15.75" hidden="1">
      <c r="A787" s="84" t="s">
        <v>50</v>
      </c>
      <c r="B787" s="44" t="s">
        <v>51</v>
      </c>
      <c r="C787" s="39">
        <v>0</v>
      </c>
      <c r="D787" s="39">
        <v>0</v>
      </c>
      <c r="E787" s="86">
        <v>0</v>
      </c>
      <c r="F787" s="39">
        <v>0</v>
      </c>
      <c r="G787" s="65">
        <v>0</v>
      </c>
      <c r="X787" s="2" t="s">
        <v>4</v>
      </c>
      <c r="Y787" s="68" t="s">
        <v>50</v>
      </c>
      <c r="Z787" s="68" t="s">
        <v>77</v>
      </c>
      <c r="AA787" s="68" t="s">
        <v>1251</v>
      </c>
      <c r="AB787" s="68" t="s">
        <v>39</v>
      </c>
      <c r="AC787" s="68" t="s">
        <v>33</v>
      </c>
    </row>
    <row r="788" spans="1:29" ht="45" hidden="1">
      <c r="A788" s="84" t="s">
        <v>1261</v>
      </c>
      <c r="B788" s="43" t="s">
        <v>1262</v>
      </c>
      <c r="C788" s="39">
        <v>0</v>
      </c>
      <c r="D788" s="39">
        <v>0</v>
      </c>
      <c r="E788" s="86">
        <v>0</v>
      </c>
      <c r="F788" s="39">
        <v>0</v>
      </c>
      <c r="G788" s="65">
        <v>0</v>
      </c>
      <c r="X788" s="2" t="s">
        <v>4</v>
      </c>
      <c r="Y788" s="68" t="s">
        <v>1261</v>
      </c>
      <c r="Z788" s="68" t="s">
        <v>77</v>
      </c>
      <c r="AA788" s="68" t="s">
        <v>1162</v>
      </c>
      <c r="AB788" s="68" t="s">
        <v>35</v>
      </c>
      <c r="AC788" s="68" t="s">
        <v>33</v>
      </c>
    </row>
    <row r="789" spans="1:30" ht="15.75">
      <c r="A789" s="45" t="s">
        <v>457</v>
      </c>
      <c r="B789" s="80" t="s">
        <v>1514</v>
      </c>
      <c r="C789" s="37">
        <v>6000</v>
      </c>
      <c r="D789" s="37">
        <v>1697</v>
      </c>
      <c r="E789" s="85">
        <v>28.28</v>
      </c>
      <c r="F789" s="37">
        <v>0</v>
      </c>
      <c r="G789" s="65">
        <v>1697</v>
      </c>
      <c r="Y789" s="68" t="s">
        <v>457</v>
      </c>
      <c r="Z789" s="68" t="s">
        <v>77</v>
      </c>
      <c r="AA789" s="68" t="s">
        <v>453</v>
      </c>
      <c r="AB789" s="68" t="s">
        <v>32</v>
      </c>
      <c r="AC789" s="68" t="s">
        <v>33</v>
      </c>
      <c r="AD789" s="2">
        <f>AD790</f>
        <v>0</v>
      </c>
    </row>
    <row r="790" spans="1:30" ht="15.75">
      <c r="A790" s="84" t="s">
        <v>1263</v>
      </c>
      <c r="B790" s="42" t="s">
        <v>1514</v>
      </c>
      <c r="C790" s="39">
        <v>6000</v>
      </c>
      <c r="D790" s="39">
        <v>1697</v>
      </c>
      <c r="E790" s="86">
        <v>28.28</v>
      </c>
      <c r="F790" s="39">
        <v>0</v>
      </c>
      <c r="G790" s="65">
        <v>1697</v>
      </c>
      <c r="Y790" s="68" t="s">
        <v>1263</v>
      </c>
      <c r="Z790" s="68" t="s">
        <v>77</v>
      </c>
      <c r="AA790" s="68" t="s">
        <v>457</v>
      </c>
      <c r="AB790" s="68" t="s">
        <v>32</v>
      </c>
      <c r="AC790" s="68" t="s">
        <v>33</v>
      </c>
      <c r="AD790" s="2">
        <f>AD791+AD794+AD798</f>
        <v>0</v>
      </c>
    </row>
    <row r="791" spans="1:30" ht="30" hidden="1">
      <c r="A791" s="84" t="s">
        <v>1264</v>
      </c>
      <c r="B791" s="43" t="s">
        <v>1515</v>
      </c>
      <c r="C791" s="39">
        <v>0</v>
      </c>
      <c r="D791" s="39">
        <v>0</v>
      </c>
      <c r="E791" s="86">
        <v>0</v>
      </c>
      <c r="F791" s="39">
        <v>0</v>
      </c>
      <c r="G791" s="65">
        <v>0</v>
      </c>
      <c r="X791" s="2" t="s">
        <v>4</v>
      </c>
      <c r="Y791" s="68" t="s">
        <v>1264</v>
      </c>
      <c r="Z791" s="68" t="s">
        <v>77</v>
      </c>
      <c r="AA791" s="68" t="s">
        <v>1263</v>
      </c>
      <c r="AB791" s="68" t="s">
        <v>32</v>
      </c>
      <c r="AC791" s="68" t="s">
        <v>33</v>
      </c>
      <c r="AD791" s="2">
        <f>AD792+AD793</f>
        <v>0</v>
      </c>
    </row>
    <row r="792" spans="1:29" ht="30" hidden="1">
      <c r="A792" s="84" t="s">
        <v>1265</v>
      </c>
      <c r="B792" s="44" t="s">
        <v>1266</v>
      </c>
      <c r="C792" s="39">
        <v>0</v>
      </c>
      <c r="D792" s="39">
        <v>0</v>
      </c>
      <c r="E792" s="86">
        <v>0</v>
      </c>
      <c r="F792" s="39">
        <v>0</v>
      </c>
      <c r="G792" s="65">
        <v>0</v>
      </c>
      <c r="X792" s="2" t="s">
        <v>4</v>
      </c>
      <c r="Y792" s="68" t="s">
        <v>1265</v>
      </c>
      <c r="Z792" s="68" t="s">
        <v>77</v>
      </c>
      <c r="AA792" s="68" t="s">
        <v>1264</v>
      </c>
      <c r="AB792" s="68" t="s">
        <v>34</v>
      </c>
      <c r="AC792" s="68" t="s">
        <v>33</v>
      </c>
    </row>
    <row r="793" spans="1:29" ht="45" hidden="1">
      <c r="A793" s="84" t="s">
        <v>1267</v>
      </c>
      <c r="B793" s="44" t="s">
        <v>1516</v>
      </c>
      <c r="C793" s="39">
        <v>0</v>
      </c>
      <c r="D793" s="39">
        <v>0</v>
      </c>
      <c r="E793" s="86">
        <v>0</v>
      </c>
      <c r="F793" s="39">
        <v>0</v>
      </c>
      <c r="G793" s="65">
        <v>0</v>
      </c>
      <c r="X793" s="2" t="s">
        <v>4</v>
      </c>
      <c r="Y793" s="68" t="s">
        <v>1267</v>
      </c>
      <c r="Z793" s="68" t="s">
        <v>77</v>
      </c>
      <c r="AA793" s="68" t="s">
        <v>1264</v>
      </c>
      <c r="AB793" s="68" t="s">
        <v>32</v>
      </c>
      <c r="AC793" s="68" t="s">
        <v>33</v>
      </c>
    </row>
    <row r="794" spans="1:30" ht="15.75" hidden="1">
      <c r="A794" s="84" t="s">
        <v>1268</v>
      </c>
      <c r="B794" s="43" t="s">
        <v>1517</v>
      </c>
      <c r="C794" s="39">
        <v>0</v>
      </c>
      <c r="D794" s="39">
        <v>0</v>
      </c>
      <c r="E794" s="86">
        <v>0</v>
      </c>
      <c r="F794" s="39">
        <v>0</v>
      </c>
      <c r="G794" s="65">
        <v>0</v>
      </c>
      <c r="X794" s="2" t="s">
        <v>4</v>
      </c>
      <c r="Y794" s="68" t="s">
        <v>1268</v>
      </c>
      <c r="Z794" s="68" t="s">
        <v>77</v>
      </c>
      <c r="AA794" s="68" t="s">
        <v>1263</v>
      </c>
      <c r="AB794" s="68" t="s">
        <v>32</v>
      </c>
      <c r="AC794" s="68" t="s">
        <v>33</v>
      </c>
      <c r="AD794" s="2">
        <f>AD795+AD796+AD797</f>
        <v>0</v>
      </c>
    </row>
    <row r="795" spans="1:29" ht="45" hidden="1">
      <c r="A795" s="84" t="s">
        <v>1269</v>
      </c>
      <c r="B795" s="44" t="s">
        <v>1518</v>
      </c>
      <c r="C795" s="39">
        <v>0</v>
      </c>
      <c r="D795" s="39">
        <v>0</v>
      </c>
      <c r="E795" s="86">
        <v>0</v>
      </c>
      <c r="F795" s="39">
        <v>0</v>
      </c>
      <c r="G795" s="65">
        <v>0</v>
      </c>
      <c r="X795" s="2" t="s">
        <v>4</v>
      </c>
      <c r="Y795" s="68" t="s">
        <v>1269</v>
      </c>
      <c r="Z795" s="68" t="s">
        <v>77</v>
      </c>
      <c r="AA795" s="68" t="s">
        <v>1268</v>
      </c>
      <c r="AB795" s="68" t="s">
        <v>32</v>
      </c>
      <c r="AC795" s="68" t="s">
        <v>33</v>
      </c>
    </row>
    <row r="796" spans="1:29" ht="15.75" hidden="1">
      <c r="A796" s="84" t="s">
        <v>1270</v>
      </c>
      <c r="B796" s="44" t="s">
        <v>1271</v>
      </c>
      <c r="C796" s="39">
        <v>0</v>
      </c>
      <c r="D796" s="39">
        <v>0</v>
      </c>
      <c r="E796" s="86">
        <v>0</v>
      </c>
      <c r="F796" s="39">
        <v>0</v>
      </c>
      <c r="G796" s="65">
        <v>0</v>
      </c>
      <c r="X796" s="2" t="s">
        <v>4</v>
      </c>
      <c r="Y796" s="68" t="s">
        <v>1270</v>
      </c>
      <c r="Z796" s="68" t="s">
        <v>77</v>
      </c>
      <c r="AA796" s="68" t="s">
        <v>1268</v>
      </c>
      <c r="AB796" s="68" t="s">
        <v>34</v>
      </c>
      <c r="AC796" s="68" t="s">
        <v>33</v>
      </c>
    </row>
    <row r="797" spans="1:29" ht="15.75" hidden="1">
      <c r="A797" s="84" t="s">
        <v>1272</v>
      </c>
      <c r="B797" s="44" t="s">
        <v>1273</v>
      </c>
      <c r="C797" s="39">
        <v>0</v>
      </c>
      <c r="D797" s="39">
        <v>0</v>
      </c>
      <c r="E797" s="86">
        <v>0</v>
      </c>
      <c r="F797" s="39">
        <v>0</v>
      </c>
      <c r="G797" s="65">
        <v>0</v>
      </c>
      <c r="X797" s="2" t="s">
        <v>4</v>
      </c>
      <c r="Y797" s="68" t="s">
        <v>1272</v>
      </c>
      <c r="Z797" s="68" t="s">
        <v>77</v>
      </c>
      <c r="AA797" s="68" t="s">
        <v>1268</v>
      </c>
      <c r="AB797" s="68" t="s">
        <v>34</v>
      </c>
      <c r="AC797" s="68" t="s">
        <v>33</v>
      </c>
    </row>
    <row r="798" spans="1:30" ht="15.75">
      <c r="A798" s="84" t="s">
        <v>1274</v>
      </c>
      <c r="B798" s="43" t="s">
        <v>1519</v>
      </c>
      <c r="C798" s="39">
        <v>6000</v>
      </c>
      <c r="D798" s="39">
        <v>1697</v>
      </c>
      <c r="E798" s="86">
        <v>28.28</v>
      </c>
      <c r="F798" s="39">
        <v>0</v>
      </c>
      <c r="G798" s="65">
        <v>1697</v>
      </c>
      <c r="Y798" s="68" t="s">
        <v>1274</v>
      </c>
      <c r="Z798" s="68" t="s">
        <v>77</v>
      </c>
      <c r="AA798" s="68" t="s">
        <v>1263</v>
      </c>
      <c r="AB798" s="68" t="s">
        <v>32</v>
      </c>
      <c r="AC798" s="68" t="s">
        <v>33</v>
      </c>
      <c r="AD798" s="2">
        <f>AD799+AD802+AD807</f>
        <v>0</v>
      </c>
    </row>
    <row r="799" spans="1:30" ht="30">
      <c r="A799" s="84" t="s">
        <v>1275</v>
      </c>
      <c r="B799" s="44" t="s">
        <v>183</v>
      </c>
      <c r="C799" s="39">
        <v>0</v>
      </c>
      <c r="D799" s="39">
        <v>1697</v>
      </c>
      <c r="E799" s="86">
        <v>0</v>
      </c>
      <c r="F799" s="39">
        <v>0</v>
      </c>
      <c r="G799" s="65">
        <v>1697</v>
      </c>
      <c r="Y799" s="68" t="s">
        <v>1275</v>
      </c>
      <c r="Z799" s="68" t="s">
        <v>77</v>
      </c>
      <c r="AA799" s="68" t="s">
        <v>1274</v>
      </c>
      <c r="AB799" s="68" t="s">
        <v>32</v>
      </c>
      <c r="AC799" s="68" t="s">
        <v>33</v>
      </c>
      <c r="AD799" s="2">
        <f>AD800+AD801</f>
        <v>0</v>
      </c>
    </row>
    <row r="800" spans="1:29" ht="45">
      <c r="A800" s="84" t="s">
        <v>1276</v>
      </c>
      <c r="B800" s="90" t="s">
        <v>1277</v>
      </c>
      <c r="C800" s="39">
        <v>0</v>
      </c>
      <c r="D800" s="39">
        <v>1697</v>
      </c>
      <c r="E800" s="86">
        <v>0</v>
      </c>
      <c r="F800" s="39">
        <v>0</v>
      </c>
      <c r="G800" s="65">
        <v>1697</v>
      </c>
      <c r="Y800" s="68" t="s">
        <v>1276</v>
      </c>
      <c r="Z800" s="68" t="s">
        <v>77</v>
      </c>
      <c r="AA800" s="68" t="s">
        <v>1275</v>
      </c>
      <c r="AB800" s="68" t="s">
        <v>34</v>
      </c>
      <c r="AC800" s="68" t="s">
        <v>33</v>
      </c>
    </row>
    <row r="801" spans="1:29" ht="30" hidden="1">
      <c r="A801" s="84" t="s">
        <v>1278</v>
      </c>
      <c r="B801" s="90" t="s">
        <v>1520</v>
      </c>
      <c r="C801" s="39">
        <v>0</v>
      </c>
      <c r="D801" s="39">
        <v>0</v>
      </c>
      <c r="E801" s="86">
        <v>0</v>
      </c>
      <c r="F801" s="39">
        <v>0</v>
      </c>
      <c r="G801" s="65">
        <v>0</v>
      </c>
      <c r="X801" s="2" t="s">
        <v>4</v>
      </c>
      <c r="Y801" s="68" t="s">
        <v>1278</v>
      </c>
      <c r="Z801" s="68" t="s">
        <v>77</v>
      </c>
      <c r="AA801" s="68" t="s">
        <v>1275</v>
      </c>
      <c r="AB801" s="68" t="s">
        <v>32</v>
      </c>
      <c r="AC801" s="68" t="s">
        <v>33</v>
      </c>
    </row>
    <row r="802" spans="1:30" ht="30" hidden="1">
      <c r="A802" s="84" t="s">
        <v>1279</v>
      </c>
      <c r="B802" s="44" t="s">
        <v>1280</v>
      </c>
      <c r="C802" s="39">
        <v>0</v>
      </c>
      <c r="D802" s="39">
        <v>0</v>
      </c>
      <c r="E802" s="86">
        <v>0</v>
      </c>
      <c r="F802" s="39">
        <v>0</v>
      </c>
      <c r="G802" s="65">
        <v>0</v>
      </c>
      <c r="X802" s="2" t="s">
        <v>4</v>
      </c>
      <c r="Y802" s="68" t="s">
        <v>1279</v>
      </c>
      <c r="Z802" s="68" t="s">
        <v>77</v>
      </c>
      <c r="AA802" s="68" t="s">
        <v>1274</v>
      </c>
      <c r="AB802" s="68" t="s">
        <v>34</v>
      </c>
      <c r="AC802" s="68" t="s">
        <v>33</v>
      </c>
      <c r="AD802" s="2">
        <f>AD803+AD804+AD805+AD806</f>
        <v>0</v>
      </c>
    </row>
    <row r="803" spans="1:29" ht="45" hidden="1">
      <c r="A803" s="84" t="s">
        <v>1281</v>
      </c>
      <c r="B803" s="90" t="s">
        <v>1282</v>
      </c>
      <c r="C803" s="39">
        <v>0</v>
      </c>
      <c r="D803" s="39">
        <v>0</v>
      </c>
      <c r="E803" s="86">
        <v>0</v>
      </c>
      <c r="F803" s="39">
        <v>0</v>
      </c>
      <c r="G803" s="65">
        <v>0</v>
      </c>
      <c r="X803" s="2" t="s">
        <v>4</v>
      </c>
      <c r="Y803" s="68" t="s">
        <v>1281</v>
      </c>
      <c r="Z803" s="68" t="s">
        <v>77</v>
      </c>
      <c r="AA803" s="68" t="s">
        <v>1279</v>
      </c>
      <c r="AB803" s="68" t="s">
        <v>34</v>
      </c>
      <c r="AC803" s="68" t="s">
        <v>33</v>
      </c>
    </row>
    <row r="804" spans="1:29" ht="45" hidden="1">
      <c r="A804" s="84" t="s">
        <v>1283</v>
      </c>
      <c r="B804" s="90" t="s">
        <v>1284</v>
      </c>
      <c r="C804" s="39">
        <v>0</v>
      </c>
      <c r="D804" s="39">
        <v>0</v>
      </c>
      <c r="E804" s="86">
        <v>0</v>
      </c>
      <c r="F804" s="39">
        <v>0</v>
      </c>
      <c r="G804" s="65">
        <v>0</v>
      </c>
      <c r="X804" s="2" t="s">
        <v>4</v>
      </c>
      <c r="Y804" s="68" t="s">
        <v>1283</v>
      </c>
      <c r="Z804" s="68" t="s">
        <v>77</v>
      </c>
      <c r="AA804" s="68" t="s">
        <v>1279</v>
      </c>
      <c r="AB804" s="68" t="s">
        <v>34</v>
      </c>
      <c r="AC804" s="68" t="s">
        <v>33</v>
      </c>
    </row>
    <row r="805" spans="1:29" ht="45" hidden="1">
      <c r="A805" s="84" t="s">
        <v>1285</v>
      </c>
      <c r="B805" s="90" t="s">
        <v>1286</v>
      </c>
      <c r="C805" s="39">
        <v>0</v>
      </c>
      <c r="D805" s="39">
        <v>0</v>
      </c>
      <c r="E805" s="86">
        <v>0</v>
      </c>
      <c r="F805" s="39">
        <v>0</v>
      </c>
      <c r="G805" s="65">
        <v>0</v>
      </c>
      <c r="X805" s="2" t="s">
        <v>4</v>
      </c>
      <c r="Y805" s="68" t="s">
        <v>1285</v>
      </c>
      <c r="Z805" s="68" t="s">
        <v>77</v>
      </c>
      <c r="AA805" s="68" t="s">
        <v>1279</v>
      </c>
      <c r="AB805" s="68" t="s">
        <v>34</v>
      </c>
      <c r="AC805" s="68" t="s">
        <v>33</v>
      </c>
    </row>
    <row r="806" spans="1:29" ht="30" hidden="1">
      <c r="A806" s="84" t="s">
        <v>1287</v>
      </c>
      <c r="B806" s="90" t="s">
        <v>1288</v>
      </c>
      <c r="C806" s="39">
        <v>0</v>
      </c>
      <c r="D806" s="39">
        <v>0</v>
      </c>
      <c r="E806" s="86">
        <v>0</v>
      </c>
      <c r="F806" s="39">
        <v>0</v>
      </c>
      <c r="G806" s="65">
        <v>0</v>
      </c>
      <c r="X806" s="2" t="s">
        <v>4</v>
      </c>
      <c r="Y806" s="68" t="s">
        <v>1287</v>
      </c>
      <c r="Z806" s="68" t="s">
        <v>77</v>
      </c>
      <c r="AA806" s="68" t="s">
        <v>1279</v>
      </c>
      <c r="AB806" s="68" t="s">
        <v>34</v>
      </c>
      <c r="AC806" s="68" t="s">
        <v>33</v>
      </c>
    </row>
    <row r="807" spans="1:29" ht="30" hidden="1">
      <c r="A807" s="84" t="s">
        <v>1289</v>
      </c>
      <c r="B807" s="44" t="s">
        <v>1521</v>
      </c>
      <c r="C807" s="39">
        <v>0</v>
      </c>
      <c r="D807" s="39">
        <v>0</v>
      </c>
      <c r="E807" s="86">
        <v>0</v>
      </c>
      <c r="F807" s="39">
        <v>0</v>
      </c>
      <c r="G807" s="65">
        <v>0</v>
      </c>
      <c r="X807" s="2" t="s">
        <v>4</v>
      </c>
      <c r="Y807" s="68" t="s">
        <v>1289</v>
      </c>
      <c r="Z807" s="68" t="s">
        <v>77</v>
      </c>
      <c r="AA807" s="68" t="s">
        <v>1274</v>
      </c>
      <c r="AB807" s="68" t="s">
        <v>32</v>
      </c>
      <c r="AC807" s="68" t="s">
        <v>33</v>
      </c>
    </row>
    <row r="808" spans="1:30" ht="28.5">
      <c r="A808" s="45" t="s">
        <v>458</v>
      </c>
      <c r="B808" s="80" t="s">
        <v>184</v>
      </c>
      <c r="C808" s="37">
        <v>100000</v>
      </c>
      <c r="D808" s="37">
        <v>52171</v>
      </c>
      <c r="E808" s="85">
        <v>52.17</v>
      </c>
      <c r="F808" s="37">
        <v>8391</v>
      </c>
      <c r="G808" s="65">
        <v>43780</v>
      </c>
      <c r="Y808" s="68" t="s">
        <v>458</v>
      </c>
      <c r="Z808" s="68" t="s">
        <v>77</v>
      </c>
      <c r="AA808" s="68" t="s">
        <v>453</v>
      </c>
      <c r="AB808" s="68" t="s">
        <v>32</v>
      </c>
      <c r="AC808" s="68" t="s">
        <v>33</v>
      </c>
      <c r="AD808" s="2">
        <f>AD809+AD844</f>
        <v>0</v>
      </c>
    </row>
    <row r="809" spans="1:30" ht="15.75" hidden="1">
      <c r="A809" s="84" t="s">
        <v>1290</v>
      </c>
      <c r="B809" s="42" t="s">
        <v>1522</v>
      </c>
      <c r="C809" s="39">
        <v>0</v>
      </c>
      <c r="D809" s="39">
        <v>0</v>
      </c>
      <c r="E809" s="86">
        <v>0</v>
      </c>
      <c r="F809" s="39">
        <v>0</v>
      </c>
      <c r="G809" s="65">
        <v>0</v>
      </c>
      <c r="X809" s="2" t="s">
        <v>4</v>
      </c>
      <c r="Y809" s="68" t="s">
        <v>1290</v>
      </c>
      <c r="Z809" s="68" t="s">
        <v>77</v>
      </c>
      <c r="AA809" s="68" t="s">
        <v>458</v>
      </c>
      <c r="AB809" s="68" t="s">
        <v>32</v>
      </c>
      <c r="AC809" s="68" t="s">
        <v>33</v>
      </c>
      <c r="AD809" s="2">
        <f>AD810+AD818+AD839+AD842+AD843</f>
        <v>0</v>
      </c>
    </row>
    <row r="810" spans="1:30" ht="15.75" hidden="1">
      <c r="A810" s="84" t="s">
        <v>1291</v>
      </c>
      <c r="B810" s="43" t="s">
        <v>1523</v>
      </c>
      <c r="C810" s="39">
        <v>0</v>
      </c>
      <c r="D810" s="39">
        <v>0</v>
      </c>
      <c r="E810" s="86">
        <v>0</v>
      </c>
      <c r="F810" s="39">
        <v>0</v>
      </c>
      <c r="G810" s="65">
        <v>0</v>
      </c>
      <c r="X810" s="2" t="s">
        <v>4</v>
      </c>
      <c r="Y810" s="68" t="s">
        <v>1291</v>
      </c>
      <c r="Z810" s="68" t="s">
        <v>77</v>
      </c>
      <c r="AA810" s="68" t="s">
        <v>1290</v>
      </c>
      <c r="AB810" s="68" t="s">
        <v>32</v>
      </c>
      <c r="AC810" s="68" t="s">
        <v>33</v>
      </c>
      <c r="AD810" s="2">
        <f>AD811+AD814+AD815</f>
        <v>0</v>
      </c>
    </row>
    <row r="811" spans="1:30" ht="45" hidden="1">
      <c r="A811" s="84" t="s">
        <v>1292</v>
      </c>
      <c r="B811" s="44" t="s">
        <v>1480</v>
      </c>
      <c r="C811" s="39">
        <v>0</v>
      </c>
      <c r="D811" s="39">
        <v>0</v>
      </c>
      <c r="E811" s="86">
        <v>0</v>
      </c>
      <c r="F811" s="39">
        <v>0</v>
      </c>
      <c r="G811" s="65">
        <v>0</v>
      </c>
      <c r="X811" s="2" t="s">
        <v>4</v>
      </c>
      <c r="Y811" s="68" t="s">
        <v>1292</v>
      </c>
      <c r="Z811" s="68" t="s">
        <v>77</v>
      </c>
      <c r="AA811" s="68" t="s">
        <v>1291</v>
      </c>
      <c r="AB811" s="68" t="s">
        <v>34</v>
      </c>
      <c r="AC811" s="68" t="s">
        <v>33</v>
      </c>
      <c r="AD811" s="2">
        <f>AD812+AD813</f>
        <v>0</v>
      </c>
    </row>
    <row r="812" spans="1:29" ht="45" hidden="1">
      <c r="A812" s="84" t="s">
        <v>224</v>
      </c>
      <c r="B812" s="90" t="s">
        <v>225</v>
      </c>
      <c r="C812" s="39">
        <v>0</v>
      </c>
      <c r="D812" s="39">
        <v>0</v>
      </c>
      <c r="E812" s="86">
        <v>0</v>
      </c>
      <c r="F812" s="39">
        <v>0</v>
      </c>
      <c r="G812" s="65">
        <v>0</v>
      </c>
      <c r="X812" s="2" t="s">
        <v>4</v>
      </c>
      <c r="Y812" s="68" t="s">
        <v>224</v>
      </c>
      <c r="Z812" s="68" t="s">
        <v>77</v>
      </c>
      <c r="AA812" s="68" t="s">
        <v>1292</v>
      </c>
      <c r="AB812" s="68" t="s">
        <v>38</v>
      </c>
      <c r="AC812" s="68" t="s">
        <v>33</v>
      </c>
    </row>
    <row r="813" spans="1:29" ht="45" hidden="1">
      <c r="A813" s="84" t="s">
        <v>226</v>
      </c>
      <c r="B813" s="90" t="s">
        <v>227</v>
      </c>
      <c r="C813" s="39">
        <v>0</v>
      </c>
      <c r="D813" s="39">
        <v>0</v>
      </c>
      <c r="E813" s="86">
        <v>0</v>
      </c>
      <c r="F813" s="39">
        <v>0</v>
      </c>
      <c r="G813" s="65">
        <v>0</v>
      </c>
      <c r="X813" s="2" t="s">
        <v>4</v>
      </c>
      <c r="Y813" s="68" t="s">
        <v>226</v>
      </c>
      <c r="Z813" s="68" t="s">
        <v>77</v>
      </c>
      <c r="AA813" s="68" t="s">
        <v>1292</v>
      </c>
      <c r="AB813" s="68" t="s">
        <v>38</v>
      </c>
      <c r="AC813" s="68" t="s">
        <v>33</v>
      </c>
    </row>
    <row r="814" spans="1:29" ht="15.75" hidden="1">
      <c r="A814" s="84" t="s">
        <v>1481</v>
      </c>
      <c r="B814" s="44" t="s">
        <v>1482</v>
      </c>
      <c r="C814" s="39">
        <v>0</v>
      </c>
      <c r="D814" s="39">
        <v>0</v>
      </c>
      <c r="E814" s="86">
        <v>0</v>
      </c>
      <c r="F814" s="39">
        <v>0</v>
      </c>
      <c r="G814" s="65">
        <v>0</v>
      </c>
      <c r="X814" s="2" t="s">
        <v>4</v>
      </c>
      <c r="Y814" s="68" t="s">
        <v>1481</v>
      </c>
      <c r="Z814" s="68" t="s">
        <v>77</v>
      </c>
      <c r="AA814" s="68" t="s">
        <v>1291</v>
      </c>
      <c r="AB814" s="68" t="s">
        <v>34</v>
      </c>
      <c r="AC814" s="68" t="s">
        <v>33</v>
      </c>
    </row>
    <row r="815" spans="1:30" ht="30" hidden="1">
      <c r="A815" s="84" t="s">
        <v>1483</v>
      </c>
      <c r="B815" s="44" t="s">
        <v>1484</v>
      </c>
      <c r="C815" s="39">
        <v>0</v>
      </c>
      <c r="D815" s="39">
        <v>0</v>
      </c>
      <c r="E815" s="86">
        <v>0</v>
      </c>
      <c r="F815" s="39">
        <v>0</v>
      </c>
      <c r="G815" s="65">
        <v>0</v>
      </c>
      <c r="X815" s="2" t="s">
        <v>4</v>
      </c>
      <c r="Y815" s="68" t="s">
        <v>1483</v>
      </c>
      <c r="Z815" s="68" t="s">
        <v>77</v>
      </c>
      <c r="AA815" s="68" t="s">
        <v>1291</v>
      </c>
      <c r="AB815" s="68" t="s">
        <v>34</v>
      </c>
      <c r="AC815" s="68" t="s">
        <v>33</v>
      </c>
      <c r="AD815" s="2">
        <f>AD816+AD817</f>
        <v>0</v>
      </c>
    </row>
    <row r="816" spans="1:29" ht="15.75" hidden="1">
      <c r="A816" s="84" t="s">
        <v>228</v>
      </c>
      <c r="B816" s="90" t="s">
        <v>229</v>
      </c>
      <c r="C816" s="39">
        <v>0</v>
      </c>
      <c r="D816" s="39">
        <v>0</v>
      </c>
      <c r="E816" s="86">
        <v>0</v>
      </c>
      <c r="F816" s="39">
        <v>0</v>
      </c>
      <c r="G816" s="65">
        <v>0</v>
      </c>
      <c r="X816" s="2" t="s">
        <v>4</v>
      </c>
      <c r="Y816" s="68" t="s">
        <v>228</v>
      </c>
      <c r="Z816" s="68" t="s">
        <v>77</v>
      </c>
      <c r="AA816" s="68" t="s">
        <v>1483</v>
      </c>
      <c r="AB816" s="68" t="s">
        <v>38</v>
      </c>
      <c r="AC816" s="68" t="s">
        <v>33</v>
      </c>
    </row>
    <row r="817" spans="1:29" ht="30" hidden="1">
      <c r="A817" s="84" t="s">
        <v>230</v>
      </c>
      <c r="B817" s="90" t="s">
        <v>231</v>
      </c>
      <c r="C817" s="39">
        <v>0</v>
      </c>
      <c r="D817" s="39">
        <v>0</v>
      </c>
      <c r="E817" s="86">
        <v>0</v>
      </c>
      <c r="F817" s="39">
        <v>0</v>
      </c>
      <c r="G817" s="65">
        <v>0</v>
      </c>
      <c r="X817" s="2" t="s">
        <v>4</v>
      </c>
      <c r="Y817" s="68" t="s">
        <v>230</v>
      </c>
      <c r="Z817" s="68" t="s">
        <v>77</v>
      </c>
      <c r="AA817" s="68" t="s">
        <v>1483</v>
      </c>
      <c r="AB817" s="68" t="s">
        <v>38</v>
      </c>
      <c r="AC817" s="68" t="s">
        <v>33</v>
      </c>
    </row>
    <row r="818" spans="1:30" ht="45" hidden="1">
      <c r="A818" s="84" t="s">
        <v>1485</v>
      </c>
      <c r="B818" s="43" t="s">
        <v>1486</v>
      </c>
      <c r="C818" s="39">
        <v>0</v>
      </c>
      <c r="D818" s="39">
        <v>0</v>
      </c>
      <c r="E818" s="86">
        <v>0</v>
      </c>
      <c r="F818" s="39">
        <v>0</v>
      </c>
      <c r="G818" s="65">
        <v>0</v>
      </c>
      <c r="X818" s="2" t="s">
        <v>4</v>
      </c>
      <c r="Y818" s="68" t="s">
        <v>1485</v>
      </c>
      <c r="Z818" s="68" t="s">
        <v>77</v>
      </c>
      <c r="AA818" s="68" t="s">
        <v>1290</v>
      </c>
      <c r="AB818" s="68" t="s">
        <v>34</v>
      </c>
      <c r="AC818" s="68" t="s">
        <v>33</v>
      </c>
      <c r="AD818" s="2">
        <f>AD819+AD822+AD825+AD830+AD833</f>
        <v>0</v>
      </c>
    </row>
    <row r="819" spans="1:30" ht="30" hidden="1">
      <c r="A819" s="84" t="s">
        <v>1487</v>
      </c>
      <c r="B819" s="44" t="s">
        <v>1488</v>
      </c>
      <c r="C819" s="39">
        <v>0</v>
      </c>
      <c r="D819" s="39">
        <v>0</v>
      </c>
      <c r="E819" s="86">
        <v>0</v>
      </c>
      <c r="F819" s="39">
        <v>0</v>
      </c>
      <c r="G819" s="65">
        <v>0</v>
      </c>
      <c r="X819" s="2" t="s">
        <v>4</v>
      </c>
      <c r="Y819" s="68" t="s">
        <v>1487</v>
      </c>
      <c r="Z819" s="68" t="s">
        <v>77</v>
      </c>
      <c r="AA819" s="68" t="s">
        <v>1485</v>
      </c>
      <c r="AB819" s="68" t="s">
        <v>34</v>
      </c>
      <c r="AC819" s="68" t="s">
        <v>33</v>
      </c>
      <c r="AD819" s="2">
        <f>AD820+AD821</f>
        <v>0</v>
      </c>
    </row>
    <row r="820" spans="1:29" ht="30" hidden="1">
      <c r="A820" s="84" t="s">
        <v>232</v>
      </c>
      <c r="B820" s="90" t="s">
        <v>233</v>
      </c>
      <c r="C820" s="39">
        <v>0</v>
      </c>
      <c r="D820" s="39">
        <v>0</v>
      </c>
      <c r="E820" s="86">
        <v>0</v>
      </c>
      <c r="F820" s="39">
        <v>0</v>
      </c>
      <c r="G820" s="65">
        <v>0</v>
      </c>
      <c r="X820" s="2" t="s">
        <v>4</v>
      </c>
      <c r="Y820" s="68" t="s">
        <v>232</v>
      </c>
      <c r="Z820" s="68" t="s">
        <v>77</v>
      </c>
      <c r="AA820" s="68" t="s">
        <v>1487</v>
      </c>
      <c r="AB820" s="68" t="s">
        <v>38</v>
      </c>
      <c r="AC820" s="68" t="s">
        <v>33</v>
      </c>
    </row>
    <row r="821" spans="1:29" ht="30" hidden="1">
      <c r="A821" s="84" t="s">
        <v>234</v>
      </c>
      <c r="B821" s="90" t="s">
        <v>235</v>
      </c>
      <c r="C821" s="39">
        <v>0</v>
      </c>
      <c r="D821" s="39">
        <v>0</v>
      </c>
      <c r="E821" s="86">
        <v>0</v>
      </c>
      <c r="F821" s="39">
        <v>0</v>
      </c>
      <c r="G821" s="65">
        <v>0</v>
      </c>
      <c r="X821" s="2" t="s">
        <v>4</v>
      </c>
      <c r="Y821" s="68" t="s">
        <v>234</v>
      </c>
      <c r="Z821" s="68" t="s">
        <v>77</v>
      </c>
      <c r="AA821" s="68" t="s">
        <v>1487</v>
      </c>
      <c r="AB821" s="68" t="s">
        <v>38</v>
      </c>
      <c r="AC821" s="68" t="s">
        <v>33</v>
      </c>
    </row>
    <row r="822" spans="1:30" ht="30" hidden="1">
      <c r="A822" s="84" t="s">
        <v>1490</v>
      </c>
      <c r="B822" s="44" t="s">
        <v>1491</v>
      </c>
      <c r="C822" s="39">
        <v>0</v>
      </c>
      <c r="D822" s="39">
        <v>0</v>
      </c>
      <c r="E822" s="86">
        <v>0</v>
      </c>
      <c r="F822" s="39">
        <v>0</v>
      </c>
      <c r="G822" s="65">
        <v>0</v>
      </c>
      <c r="X822" s="2" t="s">
        <v>4</v>
      </c>
      <c r="Y822" s="68" t="s">
        <v>1490</v>
      </c>
      <c r="Z822" s="68" t="s">
        <v>77</v>
      </c>
      <c r="AA822" s="68" t="s">
        <v>1485</v>
      </c>
      <c r="AB822" s="68" t="s">
        <v>34</v>
      </c>
      <c r="AC822" s="68" t="s">
        <v>33</v>
      </c>
      <c r="AD822" s="2">
        <f>AD823+AD824</f>
        <v>0</v>
      </c>
    </row>
    <row r="823" spans="1:29" ht="30" hidden="1">
      <c r="A823" s="84" t="s">
        <v>236</v>
      </c>
      <c r="B823" s="90" t="s">
        <v>237</v>
      </c>
      <c r="C823" s="39">
        <v>0</v>
      </c>
      <c r="D823" s="39">
        <v>0</v>
      </c>
      <c r="E823" s="86">
        <v>0</v>
      </c>
      <c r="F823" s="39">
        <v>0</v>
      </c>
      <c r="G823" s="65">
        <v>0</v>
      </c>
      <c r="X823" s="2" t="s">
        <v>4</v>
      </c>
      <c r="Y823" s="68" t="s">
        <v>236</v>
      </c>
      <c r="Z823" s="68" t="s">
        <v>77</v>
      </c>
      <c r="AA823" s="68" t="s">
        <v>1490</v>
      </c>
      <c r="AB823" s="68" t="s">
        <v>38</v>
      </c>
      <c r="AC823" s="68" t="s">
        <v>33</v>
      </c>
    </row>
    <row r="824" spans="1:29" ht="30" hidden="1">
      <c r="A824" s="84" t="s">
        <v>238</v>
      </c>
      <c r="B824" s="90" t="s">
        <v>239</v>
      </c>
      <c r="C824" s="39">
        <v>0</v>
      </c>
      <c r="D824" s="39">
        <v>0</v>
      </c>
      <c r="E824" s="86">
        <v>0</v>
      </c>
      <c r="F824" s="39">
        <v>0</v>
      </c>
      <c r="G824" s="65">
        <v>0</v>
      </c>
      <c r="X824" s="2" t="s">
        <v>4</v>
      </c>
      <c r="Y824" s="68" t="s">
        <v>238</v>
      </c>
      <c r="Z824" s="68" t="s">
        <v>77</v>
      </c>
      <c r="AA824" s="68" t="s">
        <v>1490</v>
      </c>
      <c r="AB824" s="68" t="s">
        <v>38</v>
      </c>
      <c r="AC824" s="68" t="s">
        <v>33</v>
      </c>
    </row>
    <row r="825" spans="1:30" ht="45" hidden="1">
      <c r="A825" s="84" t="s">
        <v>908</v>
      </c>
      <c r="B825" s="44" t="s">
        <v>240</v>
      </c>
      <c r="C825" s="39">
        <v>0</v>
      </c>
      <c r="D825" s="39">
        <v>0</v>
      </c>
      <c r="E825" s="86">
        <v>0</v>
      </c>
      <c r="F825" s="39">
        <v>0</v>
      </c>
      <c r="G825" s="65">
        <v>0</v>
      </c>
      <c r="X825" s="2" t="s">
        <v>4</v>
      </c>
      <c r="Y825" s="68" t="s">
        <v>908</v>
      </c>
      <c r="Z825" s="68" t="s">
        <v>77</v>
      </c>
      <c r="AA825" s="68" t="s">
        <v>1485</v>
      </c>
      <c r="AB825" s="68" t="s">
        <v>38</v>
      </c>
      <c r="AC825" s="68" t="s">
        <v>33</v>
      </c>
      <c r="AD825" s="2">
        <f>AD826+AD827+AD828+AD829</f>
        <v>0</v>
      </c>
    </row>
    <row r="826" spans="1:29" ht="30" hidden="1">
      <c r="A826" s="84" t="s">
        <v>909</v>
      </c>
      <c r="B826" s="90" t="s">
        <v>910</v>
      </c>
      <c r="C826" s="39">
        <v>0</v>
      </c>
      <c r="D826" s="39">
        <v>0</v>
      </c>
      <c r="E826" s="86">
        <v>0</v>
      </c>
      <c r="F826" s="39">
        <v>0</v>
      </c>
      <c r="G826" s="65">
        <v>0</v>
      </c>
      <c r="X826" s="2" t="s">
        <v>4</v>
      </c>
      <c r="Y826" s="68" t="s">
        <v>909</v>
      </c>
      <c r="Z826" s="68" t="s">
        <v>77</v>
      </c>
      <c r="AA826" s="68" t="s">
        <v>908</v>
      </c>
      <c r="AB826" s="68" t="s">
        <v>34</v>
      </c>
      <c r="AC826" s="68" t="s">
        <v>33</v>
      </c>
    </row>
    <row r="827" spans="1:29" ht="30" hidden="1">
      <c r="A827" s="84" t="s">
        <v>911</v>
      </c>
      <c r="B827" s="90" t="s">
        <v>912</v>
      </c>
      <c r="C827" s="39">
        <v>0</v>
      </c>
      <c r="D827" s="39">
        <v>0</v>
      </c>
      <c r="E827" s="86">
        <v>0</v>
      </c>
      <c r="F827" s="39">
        <v>0</v>
      </c>
      <c r="G827" s="65">
        <v>0</v>
      </c>
      <c r="X827" s="2" t="s">
        <v>4</v>
      </c>
      <c r="Y827" s="68" t="s">
        <v>911</v>
      </c>
      <c r="Z827" s="68" t="s">
        <v>77</v>
      </c>
      <c r="AA827" s="68" t="s">
        <v>908</v>
      </c>
      <c r="AB827" s="68" t="s">
        <v>34</v>
      </c>
      <c r="AC827" s="68" t="s">
        <v>33</v>
      </c>
    </row>
    <row r="828" spans="1:29" ht="30" hidden="1">
      <c r="A828" s="84" t="s">
        <v>913</v>
      </c>
      <c r="B828" s="90" t="s">
        <v>914</v>
      </c>
      <c r="C828" s="39">
        <v>0</v>
      </c>
      <c r="D828" s="39">
        <v>0</v>
      </c>
      <c r="E828" s="86">
        <v>0</v>
      </c>
      <c r="F828" s="39">
        <v>0</v>
      </c>
      <c r="G828" s="65">
        <v>0</v>
      </c>
      <c r="X828" s="2" t="s">
        <v>4</v>
      </c>
      <c r="Y828" s="68" t="s">
        <v>913</v>
      </c>
      <c r="Z828" s="68" t="s">
        <v>77</v>
      </c>
      <c r="AA828" s="68" t="s">
        <v>908</v>
      </c>
      <c r="AB828" s="68" t="s">
        <v>34</v>
      </c>
      <c r="AC828" s="68" t="s">
        <v>33</v>
      </c>
    </row>
    <row r="829" spans="1:29" ht="45" hidden="1">
      <c r="A829" s="84" t="s">
        <v>241</v>
      </c>
      <c r="B829" s="90" t="s">
        <v>242</v>
      </c>
      <c r="C829" s="39">
        <v>0</v>
      </c>
      <c r="D829" s="39">
        <v>0</v>
      </c>
      <c r="E829" s="86">
        <v>0</v>
      </c>
      <c r="F829" s="39">
        <v>0</v>
      </c>
      <c r="G829" s="65">
        <v>0</v>
      </c>
      <c r="X829" s="2" t="s">
        <v>4</v>
      </c>
      <c r="Y829" s="68" t="s">
        <v>241</v>
      </c>
      <c r="Z829" s="68" t="s">
        <v>77</v>
      </c>
      <c r="AA829" s="68" t="s">
        <v>908</v>
      </c>
      <c r="AB829" s="68" t="s">
        <v>38</v>
      </c>
      <c r="AC829" s="68" t="s">
        <v>33</v>
      </c>
    </row>
    <row r="830" spans="1:30" ht="15.75" hidden="1">
      <c r="A830" s="84" t="s">
        <v>243</v>
      </c>
      <c r="B830" s="44" t="s">
        <v>1489</v>
      </c>
      <c r="C830" s="39">
        <v>0</v>
      </c>
      <c r="D830" s="39">
        <v>0</v>
      </c>
      <c r="E830" s="86">
        <v>0</v>
      </c>
      <c r="F830" s="39">
        <v>0</v>
      </c>
      <c r="G830" s="65">
        <v>0</v>
      </c>
      <c r="X830" s="2" t="s">
        <v>4</v>
      </c>
      <c r="Y830" s="68" t="s">
        <v>243</v>
      </c>
      <c r="Z830" s="68" t="s">
        <v>77</v>
      </c>
      <c r="AA830" s="68" t="s">
        <v>1485</v>
      </c>
      <c r="AB830" s="68" t="s">
        <v>38</v>
      </c>
      <c r="AC830" s="68" t="s">
        <v>33</v>
      </c>
      <c r="AD830" s="2">
        <f>AD831+AD832</f>
        <v>0</v>
      </c>
    </row>
    <row r="831" spans="1:29" ht="15.75" hidden="1">
      <c r="A831" s="84" t="s">
        <v>244</v>
      </c>
      <c r="B831" s="90" t="s">
        <v>245</v>
      </c>
      <c r="C831" s="39">
        <v>0</v>
      </c>
      <c r="D831" s="39">
        <v>0</v>
      </c>
      <c r="E831" s="86">
        <v>0</v>
      </c>
      <c r="F831" s="39">
        <v>0</v>
      </c>
      <c r="G831" s="65">
        <v>0</v>
      </c>
      <c r="X831" s="2" t="s">
        <v>4</v>
      </c>
      <c r="Y831" s="68" t="s">
        <v>244</v>
      </c>
      <c r="Z831" s="68" t="s">
        <v>77</v>
      </c>
      <c r="AA831" s="68" t="s">
        <v>243</v>
      </c>
      <c r="AB831" s="68" t="s">
        <v>38</v>
      </c>
      <c r="AC831" s="68" t="s">
        <v>33</v>
      </c>
    </row>
    <row r="832" spans="1:29" ht="15.75" hidden="1">
      <c r="A832" s="84" t="s">
        <v>246</v>
      </c>
      <c r="B832" s="90" t="s">
        <v>247</v>
      </c>
      <c r="C832" s="39">
        <v>0</v>
      </c>
      <c r="D832" s="39">
        <v>0</v>
      </c>
      <c r="E832" s="86">
        <v>0</v>
      </c>
      <c r="F832" s="39">
        <v>0</v>
      </c>
      <c r="G832" s="65">
        <v>0</v>
      </c>
      <c r="X832" s="2" t="s">
        <v>4</v>
      </c>
      <c r="Y832" s="68" t="s">
        <v>246</v>
      </c>
      <c r="Z832" s="68" t="s">
        <v>77</v>
      </c>
      <c r="AA832" s="68" t="s">
        <v>243</v>
      </c>
      <c r="AB832" s="68" t="s">
        <v>38</v>
      </c>
      <c r="AC832" s="68" t="s">
        <v>33</v>
      </c>
    </row>
    <row r="833" spans="1:30" ht="75" hidden="1">
      <c r="A833" s="84" t="s">
        <v>248</v>
      </c>
      <c r="B833" s="44" t="s">
        <v>249</v>
      </c>
      <c r="C833" s="39">
        <v>0</v>
      </c>
      <c r="D833" s="39">
        <v>0</v>
      </c>
      <c r="E833" s="86">
        <v>0</v>
      </c>
      <c r="F833" s="39">
        <v>0</v>
      </c>
      <c r="G833" s="65">
        <v>0</v>
      </c>
      <c r="X833" s="2" t="s">
        <v>4</v>
      </c>
      <c r="Y833" s="68" t="s">
        <v>248</v>
      </c>
      <c r="Z833" s="68" t="s">
        <v>77</v>
      </c>
      <c r="AA833" s="68" t="s">
        <v>1485</v>
      </c>
      <c r="AB833" s="68" t="s">
        <v>38</v>
      </c>
      <c r="AC833" s="68" t="s">
        <v>33</v>
      </c>
      <c r="AD833" s="2">
        <f>AD834+AD835+AD836+AD837+AD838</f>
        <v>0</v>
      </c>
    </row>
    <row r="834" spans="1:29" ht="75" hidden="1">
      <c r="A834" s="84" t="s">
        <v>250</v>
      </c>
      <c r="B834" s="90" t="s">
        <v>251</v>
      </c>
      <c r="C834" s="39">
        <v>0</v>
      </c>
      <c r="D834" s="39">
        <v>0</v>
      </c>
      <c r="E834" s="86">
        <v>0</v>
      </c>
      <c r="F834" s="39">
        <v>0</v>
      </c>
      <c r="G834" s="65">
        <v>0</v>
      </c>
      <c r="X834" s="2" t="s">
        <v>4</v>
      </c>
      <c r="Y834" s="68" t="s">
        <v>250</v>
      </c>
      <c r="Z834" s="68" t="s">
        <v>77</v>
      </c>
      <c r="AA834" s="68" t="s">
        <v>248</v>
      </c>
      <c r="AB834" s="68" t="s">
        <v>38</v>
      </c>
      <c r="AC834" s="68" t="s">
        <v>33</v>
      </c>
    </row>
    <row r="835" spans="1:29" ht="60" hidden="1">
      <c r="A835" s="84" t="s">
        <v>252</v>
      </c>
      <c r="B835" s="90" t="s">
        <v>253</v>
      </c>
      <c r="C835" s="39">
        <v>0</v>
      </c>
      <c r="D835" s="39">
        <v>0</v>
      </c>
      <c r="E835" s="86">
        <v>0</v>
      </c>
      <c r="F835" s="39">
        <v>0</v>
      </c>
      <c r="G835" s="65">
        <v>0</v>
      </c>
      <c r="X835" s="2" t="s">
        <v>4</v>
      </c>
      <c r="Y835" s="68" t="s">
        <v>252</v>
      </c>
      <c r="Z835" s="68" t="s">
        <v>77</v>
      </c>
      <c r="AA835" s="68" t="s">
        <v>248</v>
      </c>
      <c r="AB835" s="68" t="s">
        <v>38</v>
      </c>
      <c r="AC835" s="68" t="s">
        <v>33</v>
      </c>
    </row>
    <row r="836" spans="1:29" ht="60" hidden="1">
      <c r="A836" s="84" t="s">
        <v>254</v>
      </c>
      <c r="B836" s="90" t="s">
        <v>255</v>
      </c>
      <c r="C836" s="39">
        <v>0</v>
      </c>
      <c r="D836" s="39">
        <v>0</v>
      </c>
      <c r="E836" s="86">
        <v>0</v>
      </c>
      <c r="F836" s="39">
        <v>0</v>
      </c>
      <c r="G836" s="65">
        <v>0</v>
      </c>
      <c r="X836" s="2" t="s">
        <v>4</v>
      </c>
      <c r="Y836" s="68" t="s">
        <v>254</v>
      </c>
      <c r="Z836" s="68" t="s">
        <v>77</v>
      </c>
      <c r="AA836" s="68" t="s">
        <v>248</v>
      </c>
      <c r="AB836" s="68" t="s">
        <v>38</v>
      </c>
      <c r="AC836" s="68" t="s">
        <v>33</v>
      </c>
    </row>
    <row r="837" spans="1:29" ht="60" hidden="1">
      <c r="A837" s="84" t="s">
        <v>256</v>
      </c>
      <c r="B837" s="90" t="s">
        <v>257</v>
      </c>
      <c r="C837" s="39">
        <v>0</v>
      </c>
      <c r="D837" s="39">
        <v>0</v>
      </c>
      <c r="E837" s="86">
        <v>0</v>
      </c>
      <c r="F837" s="39">
        <v>0</v>
      </c>
      <c r="G837" s="65">
        <v>0</v>
      </c>
      <c r="X837" s="2" t="s">
        <v>4</v>
      </c>
      <c r="Y837" s="68" t="s">
        <v>256</v>
      </c>
      <c r="Z837" s="68" t="s">
        <v>77</v>
      </c>
      <c r="AA837" s="68" t="s">
        <v>248</v>
      </c>
      <c r="AB837" s="68" t="s">
        <v>38</v>
      </c>
      <c r="AC837" s="68" t="s">
        <v>33</v>
      </c>
    </row>
    <row r="838" spans="1:29" ht="75" hidden="1">
      <c r="A838" s="84" t="s">
        <v>258</v>
      </c>
      <c r="B838" s="90" t="s">
        <v>259</v>
      </c>
      <c r="C838" s="39">
        <v>0</v>
      </c>
      <c r="D838" s="39">
        <v>0</v>
      </c>
      <c r="E838" s="86">
        <v>0</v>
      </c>
      <c r="F838" s="39">
        <v>0</v>
      </c>
      <c r="G838" s="65">
        <v>0</v>
      </c>
      <c r="X838" s="2" t="s">
        <v>4</v>
      </c>
      <c r="Y838" s="68" t="s">
        <v>258</v>
      </c>
      <c r="Z838" s="68" t="s">
        <v>77</v>
      </c>
      <c r="AA838" s="68" t="s">
        <v>248</v>
      </c>
      <c r="AB838" s="68" t="s">
        <v>38</v>
      </c>
      <c r="AC838" s="68" t="s">
        <v>33</v>
      </c>
    </row>
    <row r="839" spans="1:30" ht="45" hidden="1">
      <c r="A839" s="84" t="s">
        <v>915</v>
      </c>
      <c r="B839" s="43" t="s">
        <v>1543</v>
      </c>
      <c r="C839" s="39">
        <v>0</v>
      </c>
      <c r="D839" s="39">
        <v>0</v>
      </c>
      <c r="E839" s="86">
        <v>0</v>
      </c>
      <c r="F839" s="39">
        <v>0</v>
      </c>
      <c r="G839" s="65">
        <v>0</v>
      </c>
      <c r="X839" s="2" t="s">
        <v>4</v>
      </c>
      <c r="Y839" s="68" t="s">
        <v>915</v>
      </c>
      <c r="Z839" s="68" t="s">
        <v>77</v>
      </c>
      <c r="AA839" s="68" t="s">
        <v>1290</v>
      </c>
      <c r="AB839" s="68" t="s">
        <v>32</v>
      </c>
      <c r="AC839" s="68" t="s">
        <v>33</v>
      </c>
      <c r="AD839" s="2">
        <f>AD840+AD841</f>
        <v>0</v>
      </c>
    </row>
    <row r="840" spans="1:29" ht="45" hidden="1">
      <c r="A840" s="84" t="s">
        <v>260</v>
      </c>
      <c r="B840" s="44" t="s">
        <v>261</v>
      </c>
      <c r="C840" s="39">
        <v>0</v>
      </c>
      <c r="D840" s="39">
        <v>0</v>
      </c>
      <c r="E840" s="86">
        <v>0</v>
      </c>
      <c r="F840" s="39">
        <v>0</v>
      </c>
      <c r="G840" s="65">
        <v>0</v>
      </c>
      <c r="X840" s="2" t="s">
        <v>4</v>
      </c>
      <c r="Y840" s="68" t="s">
        <v>260</v>
      </c>
      <c r="Z840" s="68" t="s">
        <v>77</v>
      </c>
      <c r="AA840" s="68" t="s">
        <v>915</v>
      </c>
      <c r="AB840" s="68" t="s">
        <v>38</v>
      </c>
      <c r="AC840" s="68" t="s">
        <v>33</v>
      </c>
    </row>
    <row r="841" spans="1:29" ht="60" hidden="1">
      <c r="A841" s="84" t="s">
        <v>262</v>
      </c>
      <c r="B841" s="44" t="s">
        <v>263</v>
      </c>
      <c r="C841" s="39">
        <v>0</v>
      </c>
      <c r="D841" s="39">
        <v>0</v>
      </c>
      <c r="E841" s="86">
        <v>0</v>
      </c>
      <c r="F841" s="39">
        <v>0</v>
      </c>
      <c r="G841" s="65">
        <v>0</v>
      </c>
      <c r="X841" s="2" t="s">
        <v>4</v>
      </c>
      <c r="Y841" s="68" t="s">
        <v>262</v>
      </c>
      <c r="Z841" s="68" t="s">
        <v>77</v>
      </c>
      <c r="AA841" s="68" t="s">
        <v>915</v>
      </c>
      <c r="AB841" s="68" t="s">
        <v>38</v>
      </c>
      <c r="AC841" s="68" t="s">
        <v>33</v>
      </c>
    </row>
    <row r="842" spans="1:29" ht="90" hidden="1">
      <c r="A842" s="84" t="s">
        <v>916</v>
      </c>
      <c r="B842" s="43" t="s">
        <v>917</v>
      </c>
      <c r="C842" s="39">
        <v>0</v>
      </c>
      <c r="D842" s="39">
        <v>0</v>
      </c>
      <c r="E842" s="86">
        <v>0</v>
      </c>
      <c r="F842" s="39">
        <v>0</v>
      </c>
      <c r="G842" s="65">
        <v>0</v>
      </c>
      <c r="X842" s="2" t="s">
        <v>4</v>
      </c>
      <c r="Y842" s="68" t="s">
        <v>916</v>
      </c>
      <c r="Z842" s="68" t="s">
        <v>77</v>
      </c>
      <c r="AA842" s="68" t="s">
        <v>1290</v>
      </c>
      <c r="AB842" s="68" t="s">
        <v>34</v>
      </c>
      <c r="AC842" s="68" t="s">
        <v>33</v>
      </c>
    </row>
    <row r="843" spans="1:29" ht="30" hidden="1">
      <c r="A843" s="84" t="s">
        <v>918</v>
      </c>
      <c r="B843" s="43" t="s">
        <v>264</v>
      </c>
      <c r="C843" s="39">
        <v>0</v>
      </c>
      <c r="D843" s="39">
        <v>0</v>
      </c>
      <c r="E843" s="86">
        <v>0</v>
      </c>
      <c r="F843" s="39">
        <v>0</v>
      </c>
      <c r="G843" s="65">
        <v>0</v>
      </c>
      <c r="X843" s="2" t="s">
        <v>4</v>
      </c>
      <c r="Y843" s="68" t="s">
        <v>918</v>
      </c>
      <c r="Z843" s="68" t="s">
        <v>77</v>
      </c>
      <c r="AA843" s="68" t="s">
        <v>1290</v>
      </c>
      <c r="AB843" s="68" t="s">
        <v>38</v>
      </c>
      <c r="AC843" s="68" t="s">
        <v>33</v>
      </c>
    </row>
    <row r="844" spans="1:30" ht="15.75">
      <c r="A844" s="84" t="s">
        <v>919</v>
      </c>
      <c r="B844" s="42" t="s">
        <v>1544</v>
      </c>
      <c r="C844" s="39">
        <v>100000</v>
      </c>
      <c r="D844" s="39">
        <v>52171</v>
      </c>
      <c r="E844" s="86">
        <v>52.17</v>
      </c>
      <c r="F844" s="39">
        <v>8391</v>
      </c>
      <c r="G844" s="65">
        <v>43780</v>
      </c>
      <c r="Y844" s="68" t="s">
        <v>919</v>
      </c>
      <c r="Z844" s="68" t="s">
        <v>77</v>
      </c>
      <c r="AA844" s="68" t="s">
        <v>458</v>
      </c>
      <c r="AB844" s="68" t="s">
        <v>32</v>
      </c>
      <c r="AC844" s="68" t="s">
        <v>33</v>
      </c>
      <c r="AD844" s="2">
        <f>AD845+AD891+AD902+AD911</f>
        <v>0</v>
      </c>
    </row>
    <row r="845" spans="1:30" ht="15.75">
      <c r="A845" s="84" t="s">
        <v>920</v>
      </c>
      <c r="B845" s="43" t="s">
        <v>921</v>
      </c>
      <c r="C845" s="39">
        <v>75000</v>
      </c>
      <c r="D845" s="39">
        <v>39056</v>
      </c>
      <c r="E845" s="86">
        <v>52.07</v>
      </c>
      <c r="F845" s="39">
        <v>5243</v>
      </c>
      <c r="G845" s="65">
        <v>33813</v>
      </c>
      <c r="Y845" s="68" t="s">
        <v>920</v>
      </c>
      <c r="Z845" s="68" t="s">
        <v>77</v>
      </c>
      <c r="AA845" s="68" t="s">
        <v>919</v>
      </c>
      <c r="AB845" s="68" t="s">
        <v>32</v>
      </c>
      <c r="AC845" s="68" t="s">
        <v>33</v>
      </c>
      <c r="AD845" s="2">
        <f>AD846+AD853+AD863+AD872+AD875+AD881+AD882+AD883</f>
        <v>0</v>
      </c>
    </row>
    <row r="846" spans="1:30" ht="15.75" hidden="1">
      <c r="A846" s="84" t="s">
        <v>922</v>
      </c>
      <c r="B846" s="44" t="s">
        <v>923</v>
      </c>
      <c r="C846" s="39">
        <v>0</v>
      </c>
      <c r="D846" s="39">
        <v>0</v>
      </c>
      <c r="E846" s="86">
        <v>0</v>
      </c>
      <c r="F846" s="39">
        <v>0</v>
      </c>
      <c r="G846" s="65">
        <v>0</v>
      </c>
      <c r="X846" s="2" t="s">
        <v>4</v>
      </c>
      <c r="Y846" s="68" t="s">
        <v>922</v>
      </c>
      <c r="Z846" s="68" t="s">
        <v>77</v>
      </c>
      <c r="AA846" s="68" t="s">
        <v>920</v>
      </c>
      <c r="AB846" s="68" t="s">
        <v>34</v>
      </c>
      <c r="AC846" s="68" t="s">
        <v>33</v>
      </c>
      <c r="AD846" s="2">
        <f>AD847+AD848+AD849+AD850+AD851+AD852</f>
        <v>0</v>
      </c>
    </row>
    <row r="847" spans="1:29" ht="15.75" hidden="1">
      <c r="A847" s="84" t="s">
        <v>924</v>
      </c>
      <c r="B847" s="90" t="s">
        <v>1545</v>
      </c>
      <c r="C847" s="39">
        <v>0</v>
      </c>
      <c r="D847" s="39">
        <v>0</v>
      </c>
      <c r="E847" s="86">
        <v>0</v>
      </c>
      <c r="F847" s="39">
        <v>0</v>
      </c>
      <c r="G847" s="65">
        <v>0</v>
      </c>
      <c r="X847" s="2" t="s">
        <v>4</v>
      </c>
      <c r="Y847" s="68" t="s">
        <v>924</v>
      </c>
      <c r="Z847" s="68" t="s">
        <v>77</v>
      </c>
      <c r="AA847" s="68" t="s">
        <v>922</v>
      </c>
      <c r="AB847" s="68" t="s">
        <v>32</v>
      </c>
      <c r="AC847" s="68" t="s">
        <v>33</v>
      </c>
    </row>
    <row r="848" spans="1:29" ht="15.75" hidden="1">
      <c r="A848" s="84" t="s">
        <v>925</v>
      </c>
      <c r="B848" s="90" t="s">
        <v>1546</v>
      </c>
      <c r="C848" s="39">
        <v>0</v>
      </c>
      <c r="D848" s="39">
        <v>0</v>
      </c>
      <c r="E848" s="86">
        <v>0</v>
      </c>
      <c r="F848" s="39">
        <v>0</v>
      </c>
      <c r="G848" s="65">
        <v>0</v>
      </c>
      <c r="X848" s="2" t="s">
        <v>4</v>
      </c>
      <c r="Y848" s="68" t="s">
        <v>925</v>
      </c>
      <c r="Z848" s="68" t="s">
        <v>77</v>
      </c>
      <c r="AA848" s="68" t="s">
        <v>922</v>
      </c>
      <c r="AB848" s="68" t="s">
        <v>32</v>
      </c>
      <c r="AC848" s="68" t="s">
        <v>33</v>
      </c>
    </row>
    <row r="849" spans="1:29" ht="15.75" hidden="1">
      <c r="A849" s="84" t="s">
        <v>926</v>
      </c>
      <c r="B849" s="90" t="s">
        <v>1547</v>
      </c>
      <c r="C849" s="39">
        <v>0</v>
      </c>
      <c r="D849" s="39">
        <v>0</v>
      </c>
      <c r="E849" s="86">
        <v>0</v>
      </c>
      <c r="F849" s="39">
        <v>0</v>
      </c>
      <c r="G849" s="65">
        <v>0</v>
      </c>
      <c r="X849" s="2" t="s">
        <v>4</v>
      </c>
      <c r="Y849" s="68" t="s">
        <v>926</v>
      </c>
      <c r="Z849" s="68" t="s">
        <v>77</v>
      </c>
      <c r="AA849" s="68" t="s">
        <v>922</v>
      </c>
      <c r="AB849" s="68" t="s">
        <v>32</v>
      </c>
      <c r="AC849" s="68" t="s">
        <v>33</v>
      </c>
    </row>
    <row r="850" spans="1:29" ht="15.75" hidden="1">
      <c r="A850" s="84" t="s">
        <v>927</v>
      </c>
      <c r="B850" s="90" t="s">
        <v>1548</v>
      </c>
      <c r="C850" s="39">
        <v>0</v>
      </c>
      <c r="D850" s="39">
        <v>0</v>
      </c>
      <c r="E850" s="86">
        <v>0</v>
      </c>
      <c r="F850" s="39">
        <v>0</v>
      </c>
      <c r="G850" s="65">
        <v>0</v>
      </c>
      <c r="X850" s="2" t="s">
        <v>4</v>
      </c>
      <c r="Y850" s="68" t="s">
        <v>927</v>
      </c>
      <c r="Z850" s="68" t="s">
        <v>77</v>
      </c>
      <c r="AA850" s="68" t="s">
        <v>922</v>
      </c>
      <c r="AB850" s="68" t="s">
        <v>32</v>
      </c>
      <c r="AC850" s="68" t="s">
        <v>33</v>
      </c>
    </row>
    <row r="851" spans="1:29" ht="15.75" hidden="1">
      <c r="A851" s="84" t="s">
        <v>928</v>
      </c>
      <c r="B851" s="90" t="s">
        <v>1549</v>
      </c>
      <c r="C851" s="39">
        <v>0</v>
      </c>
      <c r="D851" s="39">
        <v>0</v>
      </c>
      <c r="E851" s="86">
        <v>0</v>
      </c>
      <c r="F851" s="39">
        <v>0</v>
      </c>
      <c r="G851" s="65">
        <v>0</v>
      </c>
      <c r="X851" s="2" t="s">
        <v>4</v>
      </c>
      <c r="Y851" s="68" t="s">
        <v>928</v>
      </c>
      <c r="Z851" s="68" t="s">
        <v>77</v>
      </c>
      <c r="AA851" s="68" t="s">
        <v>922</v>
      </c>
      <c r="AB851" s="68" t="s">
        <v>32</v>
      </c>
      <c r="AC851" s="68" t="s">
        <v>33</v>
      </c>
    </row>
    <row r="852" spans="1:29" ht="15.75" hidden="1">
      <c r="A852" s="84" t="s">
        <v>929</v>
      </c>
      <c r="B852" s="90" t="s">
        <v>1550</v>
      </c>
      <c r="C852" s="39">
        <v>0</v>
      </c>
      <c r="D852" s="39">
        <v>0</v>
      </c>
      <c r="E852" s="86">
        <v>0</v>
      </c>
      <c r="F852" s="39">
        <v>0</v>
      </c>
      <c r="G852" s="65">
        <v>0</v>
      </c>
      <c r="X852" s="2" t="s">
        <v>4</v>
      </c>
      <c r="Y852" s="68" t="s">
        <v>929</v>
      </c>
      <c r="Z852" s="68" t="s">
        <v>77</v>
      </c>
      <c r="AA852" s="68" t="s">
        <v>922</v>
      </c>
      <c r="AB852" s="68" t="s">
        <v>32</v>
      </c>
      <c r="AC852" s="68" t="s">
        <v>33</v>
      </c>
    </row>
    <row r="853" spans="1:30" ht="15.75" hidden="1">
      <c r="A853" s="84" t="s">
        <v>930</v>
      </c>
      <c r="B853" s="44" t="s">
        <v>931</v>
      </c>
      <c r="C853" s="39">
        <v>0</v>
      </c>
      <c r="D853" s="39">
        <v>0</v>
      </c>
      <c r="E853" s="86">
        <v>0</v>
      </c>
      <c r="F853" s="39">
        <v>0</v>
      </c>
      <c r="G853" s="65">
        <v>0</v>
      </c>
      <c r="X853" s="2" t="s">
        <v>4</v>
      </c>
      <c r="Y853" s="68" t="s">
        <v>930</v>
      </c>
      <c r="Z853" s="68" t="s">
        <v>77</v>
      </c>
      <c r="AA853" s="68" t="s">
        <v>920</v>
      </c>
      <c r="AB853" s="68" t="s">
        <v>34</v>
      </c>
      <c r="AC853" s="68" t="s">
        <v>33</v>
      </c>
      <c r="AD853" s="2">
        <f>AD854+AD855+AD856+AD857+AD858+AD859+AD860+AD861+AD862</f>
        <v>0</v>
      </c>
    </row>
    <row r="854" spans="1:29" ht="15.75" hidden="1">
      <c r="A854" s="84" t="s">
        <v>932</v>
      </c>
      <c r="B854" s="90" t="s">
        <v>1551</v>
      </c>
      <c r="C854" s="39">
        <v>0</v>
      </c>
      <c r="D854" s="39">
        <v>0</v>
      </c>
      <c r="E854" s="86">
        <v>0</v>
      </c>
      <c r="F854" s="39">
        <v>0</v>
      </c>
      <c r="G854" s="65">
        <v>0</v>
      </c>
      <c r="X854" s="2" t="s">
        <v>4</v>
      </c>
      <c r="Y854" s="68" t="s">
        <v>932</v>
      </c>
      <c r="Z854" s="68" t="s">
        <v>77</v>
      </c>
      <c r="AA854" s="68" t="s">
        <v>930</v>
      </c>
      <c r="AB854" s="68" t="s">
        <v>32</v>
      </c>
      <c r="AC854" s="68" t="s">
        <v>33</v>
      </c>
    </row>
    <row r="855" spans="1:29" ht="15.75" hidden="1">
      <c r="A855" s="84" t="s">
        <v>933</v>
      </c>
      <c r="B855" s="90" t="s">
        <v>1552</v>
      </c>
      <c r="C855" s="39">
        <v>0</v>
      </c>
      <c r="D855" s="39">
        <v>0</v>
      </c>
      <c r="E855" s="86">
        <v>0</v>
      </c>
      <c r="F855" s="39">
        <v>0</v>
      </c>
      <c r="G855" s="65">
        <v>0</v>
      </c>
      <c r="X855" s="2" t="s">
        <v>4</v>
      </c>
      <c r="Y855" s="68" t="s">
        <v>933</v>
      </c>
      <c r="Z855" s="68" t="s">
        <v>77</v>
      </c>
      <c r="AA855" s="68" t="s">
        <v>930</v>
      </c>
      <c r="AB855" s="68" t="s">
        <v>32</v>
      </c>
      <c r="AC855" s="68" t="s">
        <v>33</v>
      </c>
    </row>
    <row r="856" spans="1:29" ht="15.75" hidden="1">
      <c r="A856" s="84" t="s">
        <v>934</v>
      </c>
      <c r="B856" s="90" t="s">
        <v>1553</v>
      </c>
      <c r="C856" s="39">
        <v>0</v>
      </c>
      <c r="D856" s="39">
        <v>0</v>
      </c>
      <c r="E856" s="86">
        <v>0</v>
      </c>
      <c r="F856" s="39">
        <v>0</v>
      </c>
      <c r="G856" s="65">
        <v>0</v>
      </c>
      <c r="X856" s="2" t="s">
        <v>4</v>
      </c>
      <c r="Y856" s="68" t="s">
        <v>934</v>
      </c>
      <c r="Z856" s="68" t="s">
        <v>77</v>
      </c>
      <c r="AA856" s="68" t="s">
        <v>930</v>
      </c>
      <c r="AB856" s="68" t="s">
        <v>32</v>
      </c>
      <c r="AC856" s="68" t="s">
        <v>33</v>
      </c>
    </row>
    <row r="857" spans="1:29" ht="15.75" hidden="1">
      <c r="A857" s="84" t="s">
        <v>935</v>
      </c>
      <c r="B857" s="90" t="s">
        <v>1743</v>
      </c>
      <c r="C857" s="39">
        <v>0</v>
      </c>
      <c r="D857" s="39">
        <v>0</v>
      </c>
      <c r="E857" s="86">
        <v>0</v>
      </c>
      <c r="F857" s="39">
        <v>0</v>
      </c>
      <c r="G857" s="65">
        <v>0</v>
      </c>
      <c r="X857" s="2" t="s">
        <v>4</v>
      </c>
      <c r="Y857" s="68" t="s">
        <v>935</v>
      </c>
      <c r="Z857" s="68" t="s">
        <v>77</v>
      </c>
      <c r="AA857" s="68" t="s">
        <v>930</v>
      </c>
      <c r="AB857" s="68" t="s">
        <v>32</v>
      </c>
      <c r="AC857" s="68" t="s">
        <v>33</v>
      </c>
    </row>
    <row r="858" spans="1:29" ht="15.75" hidden="1">
      <c r="A858" s="84" t="s">
        <v>936</v>
      </c>
      <c r="B858" s="90" t="s">
        <v>1744</v>
      </c>
      <c r="C858" s="39">
        <v>0</v>
      </c>
      <c r="D858" s="39">
        <v>0</v>
      </c>
      <c r="E858" s="86">
        <v>0</v>
      </c>
      <c r="F858" s="39">
        <v>0</v>
      </c>
      <c r="G858" s="65">
        <v>0</v>
      </c>
      <c r="X858" s="2" t="s">
        <v>4</v>
      </c>
      <c r="Y858" s="68" t="s">
        <v>936</v>
      </c>
      <c r="Z858" s="68" t="s">
        <v>77</v>
      </c>
      <c r="AA858" s="68" t="s">
        <v>930</v>
      </c>
      <c r="AB858" s="68" t="s">
        <v>32</v>
      </c>
      <c r="AC858" s="68" t="s">
        <v>33</v>
      </c>
    </row>
    <row r="859" spans="1:29" ht="60" hidden="1">
      <c r="A859" s="84" t="s">
        <v>937</v>
      </c>
      <c r="B859" s="90" t="s">
        <v>1045</v>
      </c>
      <c r="C859" s="39">
        <v>0</v>
      </c>
      <c r="D859" s="39">
        <v>0</v>
      </c>
      <c r="E859" s="86">
        <v>0</v>
      </c>
      <c r="F859" s="39">
        <v>0</v>
      </c>
      <c r="G859" s="65">
        <v>0</v>
      </c>
      <c r="X859" s="2" t="s">
        <v>4</v>
      </c>
      <c r="Y859" s="68" t="s">
        <v>937</v>
      </c>
      <c r="Z859" s="68" t="s">
        <v>77</v>
      </c>
      <c r="AA859" s="68" t="s">
        <v>930</v>
      </c>
      <c r="AB859" s="68" t="s">
        <v>32</v>
      </c>
      <c r="AC859" s="68" t="s">
        <v>33</v>
      </c>
    </row>
    <row r="860" spans="1:29" ht="15.75" hidden="1">
      <c r="A860" s="84" t="s">
        <v>938</v>
      </c>
      <c r="B860" s="90" t="s">
        <v>1046</v>
      </c>
      <c r="C860" s="39">
        <v>0</v>
      </c>
      <c r="D860" s="39">
        <v>0</v>
      </c>
      <c r="E860" s="86">
        <v>0</v>
      </c>
      <c r="F860" s="39">
        <v>0</v>
      </c>
      <c r="G860" s="65">
        <v>0</v>
      </c>
      <c r="X860" s="2" t="s">
        <v>4</v>
      </c>
      <c r="Y860" s="68" t="s">
        <v>938</v>
      </c>
      <c r="Z860" s="68" t="s">
        <v>77</v>
      </c>
      <c r="AA860" s="68" t="s">
        <v>930</v>
      </c>
      <c r="AB860" s="68" t="s">
        <v>32</v>
      </c>
      <c r="AC860" s="68" t="s">
        <v>33</v>
      </c>
    </row>
    <row r="861" spans="1:29" ht="15.75" hidden="1">
      <c r="A861" s="84" t="s">
        <v>939</v>
      </c>
      <c r="B861" s="90" t="s">
        <v>1047</v>
      </c>
      <c r="C861" s="39">
        <v>0</v>
      </c>
      <c r="D861" s="39">
        <v>0</v>
      </c>
      <c r="E861" s="86">
        <v>0</v>
      </c>
      <c r="F861" s="39">
        <v>0</v>
      </c>
      <c r="G861" s="65">
        <v>0</v>
      </c>
      <c r="X861" s="2" t="s">
        <v>4</v>
      </c>
      <c r="Y861" s="68" t="s">
        <v>939</v>
      </c>
      <c r="Z861" s="68" t="s">
        <v>77</v>
      </c>
      <c r="AA861" s="68" t="s">
        <v>930</v>
      </c>
      <c r="AB861" s="68" t="s">
        <v>32</v>
      </c>
      <c r="AC861" s="68" t="s">
        <v>33</v>
      </c>
    </row>
    <row r="862" spans="1:29" ht="15.75" hidden="1">
      <c r="A862" s="84" t="s">
        <v>940</v>
      </c>
      <c r="B862" s="90" t="s">
        <v>1048</v>
      </c>
      <c r="C862" s="39">
        <v>0</v>
      </c>
      <c r="D862" s="39">
        <v>0</v>
      </c>
      <c r="E862" s="86">
        <v>0</v>
      </c>
      <c r="F862" s="39">
        <v>0</v>
      </c>
      <c r="G862" s="65">
        <v>0</v>
      </c>
      <c r="X862" s="2" t="s">
        <v>4</v>
      </c>
      <c r="Y862" s="68" t="s">
        <v>940</v>
      </c>
      <c r="Z862" s="68" t="s">
        <v>77</v>
      </c>
      <c r="AA862" s="68" t="s">
        <v>930</v>
      </c>
      <c r="AB862" s="68" t="s">
        <v>32</v>
      </c>
      <c r="AC862" s="68" t="s">
        <v>33</v>
      </c>
    </row>
    <row r="863" spans="1:30" ht="15.75" hidden="1">
      <c r="A863" s="84" t="s">
        <v>941</v>
      </c>
      <c r="B863" s="44" t="s">
        <v>185</v>
      </c>
      <c r="C863" s="39">
        <v>0</v>
      </c>
      <c r="D863" s="39">
        <v>0</v>
      </c>
      <c r="E863" s="86">
        <v>0</v>
      </c>
      <c r="F863" s="39">
        <v>0</v>
      </c>
      <c r="G863" s="65">
        <v>0</v>
      </c>
      <c r="X863" s="2" t="s">
        <v>4</v>
      </c>
      <c r="Y863" s="68" t="s">
        <v>941</v>
      </c>
      <c r="Z863" s="68" t="s">
        <v>77</v>
      </c>
      <c r="AA863" s="68" t="s">
        <v>920</v>
      </c>
      <c r="AB863" s="68" t="s">
        <v>34</v>
      </c>
      <c r="AC863" s="68" t="s">
        <v>33</v>
      </c>
      <c r="AD863" s="2">
        <f>AD864+AD865+AD866+AD867+AD868+AD869+AD870+AD871</f>
        <v>0</v>
      </c>
    </row>
    <row r="864" spans="1:29" ht="15.75" hidden="1">
      <c r="A864" s="84" t="s">
        <v>942</v>
      </c>
      <c r="B864" s="90" t="s">
        <v>1049</v>
      </c>
      <c r="C864" s="39">
        <v>0</v>
      </c>
      <c r="D864" s="39">
        <v>0</v>
      </c>
      <c r="E864" s="86">
        <v>0</v>
      </c>
      <c r="F864" s="39">
        <v>0</v>
      </c>
      <c r="G864" s="65">
        <v>0</v>
      </c>
      <c r="X864" s="2" t="s">
        <v>4</v>
      </c>
      <c r="Y864" s="68" t="s">
        <v>942</v>
      </c>
      <c r="Z864" s="68" t="s">
        <v>77</v>
      </c>
      <c r="AA864" s="68" t="s">
        <v>941</v>
      </c>
      <c r="AB864" s="68" t="s">
        <v>32</v>
      </c>
      <c r="AC864" s="68" t="s">
        <v>33</v>
      </c>
    </row>
    <row r="865" spans="1:29" ht="15.75" hidden="1">
      <c r="A865" s="84" t="s">
        <v>943</v>
      </c>
      <c r="B865" s="90" t="s">
        <v>1050</v>
      </c>
      <c r="C865" s="39">
        <v>0</v>
      </c>
      <c r="D865" s="39">
        <v>0</v>
      </c>
      <c r="E865" s="86">
        <v>0</v>
      </c>
      <c r="F865" s="39">
        <v>0</v>
      </c>
      <c r="G865" s="65">
        <v>0</v>
      </c>
      <c r="X865" s="2" t="s">
        <v>4</v>
      </c>
      <c r="Y865" s="68" t="s">
        <v>943</v>
      </c>
      <c r="Z865" s="68" t="s">
        <v>77</v>
      </c>
      <c r="AA865" s="68" t="s">
        <v>941</v>
      </c>
      <c r="AB865" s="68" t="s">
        <v>32</v>
      </c>
      <c r="AC865" s="68" t="s">
        <v>33</v>
      </c>
    </row>
    <row r="866" spans="1:29" ht="30" hidden="1">
      <c r="A866" s="84" t="s">
        <v>944</v>
      </c>
      <c r="B866" s="90" t="s">
        <v>1051</v>
      </c>
      <c r="C866" s="39">
        <v>0</v>
      </c>
      <c r="D866" s="39">
        <v>0</v>
      </c>
      <c r="E866" s="86">
        <v>0</v>
      </c>
      <c r="F866" s="39">
        <v>0</v>
      </c>
      <c r="G866" s="65">
        <v>0</v>
      </c>
      <c r="X866" s="2" t="s">
        <v>4</v>
      </c>
      <c r="Y866" s="68" t="s">
        <v>944</v>
      </c>
      <c r="Z866" s="68" t="s">
        <v>77</v>
      </c>
      <c r="AA866" s="68" t="s">
        <v>941</v>
      </c>
      <c r="AB866" s="68" t="s">
        <v>32</v>
      </c>
      <c r="AC866" s="68" t="s">
        <v>33</v>
      </c>
    </row>
    <row r="867" spans="1:29" ht="15.75" hidden="1">
      <c r="A867" s="84" t="s">
        <v>945</v>
      </c>
      <c r="B867" s="90" t="s">
        <v>1052</v>
      </c>
      <c r="C867" s="39">
        <v>0</v>
      </c>
      <c r="D867" s="39">
        <v>0</v>
      </c>
      <c r="E867" s="86">
        <v>0</v>
      </c>
      <c r="F867" s="39">
        <v>0</v>
      </c>
      <c r="G867" s="65">
        <v>0</v>
      </c>
      <c r="X867" s="2" t="s">
        <v>4</v>
      </c>
      <c r="Y867" s="68" t="s">
        <v>945</v>
      </c>
      <c r="Z867" s="68" t="s">
        <v>77</v>
      </c>
      <c r="AA867" s="68" t="s">
        <v>941</v>
      </c>
      <c r="AB867" s="68" t="s">
        <v>32</v>
      </c>
      <c r="AC867" s="68" t="s">
        <v>33</v>
      </c>
    </row>
    <row r="868" spans="1:29" ht="15.75" hidden="1">
      <c r="A868" s="84" t="s">
        <v>946</v>
      </c>
      <c r="B868" s="90" t="s">
        <v>1053</v>
      </c>
      <c r="C868" s="39">
        <v>0</v>
      </c>
      <c r="D868" s="39">
        <v>0</v>
      </c>
      <c r="E868" s="86">
        <v>0</v>
      </c>
      <c r="F868" s="39">
        <v>0</v>
      </c>
      <c r="G868" s="65">
        <v>0</v>
      </c>
      <c r="X868" s="2" t="s">
        <v>4</v>
      </c>
      <c r="Y868" s="68" t="s">
        <v>946</v>
      </c>
      <c r="Z868" s="68" t="s">
        <v>77</v>
      </c>
      <c r="AA868" s="68" t="s">
        <v>941</v>
      </c>
      <c r="AB868" s="68" t="s">
        <v>32</v>
      </c>
      <c r="AC868" s="68" t="s">
        <v>33</v>
      </c>
    </row>
    <row r="869" spans="1:29" ht="30" hidden="1">
      <c r="A869" s="84" t="s">
        <v>947</v>
      </c>
      <c r="B869" s="90" t="s">
        <v>1054</v>
      </c>
      <c r="C869" s="39">
        <v>0</v>
      </c>
      <c r="D869" s="39">
        <v>0</v>
      </c>
      <c r="E869" s="86">
        <v>0</v>
      </c>
      <c r="F869" s="39">
        <v>0</v>
      </c>
      <c r="G869" s="65">
        <v>0</v>
      </c>
      <c r="X869" s="2" t="s">
        <v>4</v>
      </c>
      <c r="Y869" s="68" t="s">
        <v>947</v>
      </c>
      <c r="Z869" s="68" t="s">
        <v>77</v>
      </c>
      <c r="AA869" s="68" t="s">
        <v>941</v>
      </c>
      <c r="AB869" s="68" t="s">
        <v>32</v>
      </c>
      <c r="AC869" s="68" t="s">
        <v>33</v>
      </c>
    </row>
    <row r="870" spans="1:29" ht="30" hidden="1">
      <c r="A870" s="84" t="s">
        <v>948</v>
      </c>
      <c r="B870" s="90" t="s">
        <v>949</v>
      </c>
      <c r="C870" s="39">
        <v>0</v>
      </c>
      <c r="D870" s="39">
        <v>0</v>
      </c>
      <c r="E870" s="86">
        <v>0</v>
      </c>
      <c r="F870" s="39">
        <v>0</v>
      </c>
      <c r="G870" s="65">
        <v>0</v>
      </c>
      <c r="X870" s="2" t="s">
        <v>4</v>
      </c>
      <c r="Y870" s="68" t="s">
        <v>948</v>
      </c>
      <c r="Z870" s="68" t="s">
        <v>77</v>
      </c>
      <c r="AA870" s="68" t="s">
        <v>941</v>
      </c>
      <c r="AB870" s="68" t="s">
        <v>34</v>
      </c>
      <c r="AC870" s="68" t="s">
        <v>33</v>
      </c>
    </row>
    <row r="871" spans="1:29" ht="15.75" hidden="1">
      <c r="A871" s="84" t="s">
        <v>950</v>
      </c>
      <c r="B871" s="90" t="s">
        <v>951</v>
      </c>
      <c r="C871" s="39">
        <v>0</v>
      </c>
      <c r="D871" s="39">
        <v>0</v>
      </c>
      <c r="E871" s="86">
        <v>0</v>
      </c>
      <c r="F871" s="39">
        <v>0</v>
      </c>
      <c r="G871" s="65">
        <v>0</v>
      </c>
      <c r="X871" s="2" t="s">
        <v>4</v>
      </c>
      <c r="Y871" s="68" t="s">
        <v>950</v>
      </c>
      <c r="Z871" s="68" t="s">
        <v>77</v>
      </c>
      <c r="AA871" s="68" t="s">
        <v>941</v>
      </c>
      <c r="AB871" s="68" t="s">
        <v>34</v>
      </c>
      <c r="AC871" s="68" t="s">
        <v>33</v>
      </c>
    </row>
    <row r="872" spans="1:30" ht="30">
      <c r="A872" s="84" t="s">
        <v>952</v>
      </c>
      <c r="B872" s="44" t="s">
        <v>265</v>
      </c>
      <c r="C872" s="39">
        <v>0</v>
      </c>
      <c r="D872" s="39">
        <v>9086</v>
      </c>
      <c r="E872" s="86">
        <v>0</v>
      </c>
      <c r="F872" s="39">
        <v>1471</v>
      </c>
      <c r="G872" s="65">
        <v>7615</v>
      </c>
      <c r="Y872" s="68" t="s">
        <v>952</v>
      </c>
      <c r="Z872" s="68" t="s">
        <v>77</v>
      </c>
      <c r="AA872" s="68" t="s">
        <v>920</v>
      </c>
      <c r="AB872" s="68" t="s">
        <v>38</v>
      </c>
      <c r="AC872" s="68" t="s">
        <v>33</v>
      </c>
      <c r="AD872" s="2">
        <f>AD873+AD874</f>
        <v>0</v>
      </c>
    </row>
    <row r="873" spans="1:29" ht="15.75" hidden="1">
      <c r="A873" s="84" t="s">
        <v>953</v>
      </c>
      <c r="B873" s="90" t="s">
        <v>1055</v>
      </c>
      <c r="C873" s="39">
        <v>0</v>
      </c>
      <c r="D873" s="39">
        <v>0</v>
      </c>
      <c r="E873" s="86">
        <v>0</v>
      </c>
      <c r="F873" s="39">
        <v>0</v>
      </c>
      <c r="G873" s="65">
        <v>0</v>
      </c>
      <c r="X873" s="2" t="s">
        <v>4</v>
      </c>
      <c r="Y873" s="68" t="s">
        <v>953</v>
      </c>
      <c r="Z873" s="68" t="s">
        <v>77</v>
      </c>
      <c r="AA873" s="68" t="s">
        <v>952</v>
      </c>
      <c r="AB873" s="68" t="s">
        <v>32</v>
      </c>
      <c r="AC873" s="68" t="s">
        <v>33</v>
      </c>
    </row>
    <row r="874" spans="1:29" ht="15.75">
      <c r="A874" s="84" t="s">
        <v>954</v>
      </c>
      <c r="B874" s="90" t="s">
        <v>1056</v>
      </c>
      <c r="C874" s="39">
        <v>0</v>
      </c>
      <c r="D874" s="39">
        <v>9086</v>
      </c>
      <c r="E874" s="86">
        <v>0</v>
      </c>
      <c r="F874" s="39">
        <v>1471</v>
      </c>
      <c r="G874" s="65">
        <v>7615</v>
      </c>
      <c r="Y874" s="68" t="s">
        <v>954</v>
      </c>
      <c r="Z874" s="68" t="s">
        <v>77</v>
      </c>
      <c r="AA874" s="68" t="s">
        <v>952</v>
      </c>
      <c r="AB874" s="68" t="s">
        <v>32</v>
      </c>
      <c r="AC874" s="68" t="s">
        <v>33</v>
      </c>
    </row>
    <row r="875" spans="1:30" ht="30">
      <c r="A875" s="84" t="s">
        <v>955</v>
      </c>
      <c r="B875" s="44" t="s">
        <v>266</v>
      </c>
      <c r="C875" s="39">
        <v>0</v>
      </c>
      <c r="D875" s="39">
        <v>17336</v>
      </c>
      <c r="E875" s="86">
        <v>0</v>
      </c>
      <c r="F875" s="39">
        <v>2989</v>
      </c>
      <c r="G875" s="65">
        <v>14347</v>
      </c>
      <c r="Y875" s="68" t="s">
        <v>955</v>
      </c>
      <c r="Z875" s="68" t="s">
        <v>77</v>
      </c>
      <c r="AA875" s="68" t="s">
        <v>920</v>
      </c>
      <c r="AB875" s="68" t="s">
        <v>38</v>
      </c>
      <c r="AC875" s="68" t="s">
        <v>33</v>
      </c>
      <c r="AD875" s="2">
        <f>AD876+AD877+AD878+AD879+AD880</f>
        <v>0</v>
      </c>
    </row>
    <row r="876" spans="1:29" ht="15.75">
      <c r="A876" s="84" t="s">
        <v>956</v>
      </c>
      <c r="B876" s="90" t="s">
        <v>957</v>
      </c>
      <c r="C876" s="39">
        <v>0</v>
      </c>
      <c r="D876" s="39">
        <v>3821</v>
      </c>
      <c r="E876" s="86">
        <v>0</v>
      </c>
      <c r="F876" s="39">
        <v>478</v>
      </c>
      <c r="G876" s="65">
        <v>3343</v>
      </c>
      <c r="Y876" s="68" t="s">
        <v>956</v>
      </c>
      <c r="Z876" s="68" t="s">
        <v>77</v>
      </c>
      <c r="AA876" s="68" t="s">
        <v>955</v>
      </c>
      <c r="AB876" s="68" t="s">
        <v>34</v>
      </c>
      <c r="AC876" s="68" t="s">
        <v>33</v>
      </c>
    </row>
    <row r="877" spans="1:29" ht="15.75" hidden="1">
      <c r="A877" s="84" t="s">
        <v>958</v>
      </c>
      <c r="B877" s="90" t="s">
        <v>959</v>
      </c>
      <c r="C877" s="39">
        <v>0</v>
      </c>
      <c r="D877" s="39">
        <v>0</v>
      </c>
      <c r="E877" s="86">
        <v>0</v>
      </c>
      <c r="F877" s="39">
        <v>0</v>
      </c>
      <c r="G877" s="65">
        <v>0</v>
      </c>
      <c r="X877" s="2" t="s">
        <v>4</v>
      </c>
      <c r="Y877" s="68" t="s">
        <v>958</v>
      </c>
      <c r="Z877" s="68" t="s">
        <v>77</v>
      </c>
      <c r="AA877" s="68" t="s">
        <v>955</v>
      </c>
      <c r="AB877" s="68" t="s">
        <v>34</v>
      </c>
      <c r="AC877" s="68" t="s">
        <v>33</v>
      </c>
    </row>
    <row r="878" spans="1:29" ht="30">
      <c r="A878" s="84" t="s">
        <v>960</v>
      </c>
      <c r="B878" s="90" t="s">
        <v>961</v>
      </c>
      <c r="C878" s="39">
        <v>0</v>
      </c>
      <c r="D878" s="39">
        <v>1140</v>
      </c>
      <c r="E878" s="86">
        <v>0</v>
      </c>
      <c r="F878" s="39">
        <v>1020</v>
      </c>
      <c r="G878" s="65">
        <v>120</v>
      </c>
      <c r="Y878" s="68" t="s">
        <v>960</v>
      </c>
      <c r="Z878" s="68" t="s">
        <v>77</v>
      </c>
      <c r="AA878" s="68" t="s">
        <v>955</v>
      </c>
      <c r="AB878" s="68" t="s">
        <v>34</v>
      </c>
      <c r="AC878" s="68" t="s">
        <v>33</v>
      </c>
    </row>
    <row r="879" spans="1:29" ht="30">
      <c r="A879" s="84" t="s">
        <v>962</v>
      </c>
      <c r="B879" s="90" t="s">
        <v>963</v>
      </c>
      <c r="C879" s="39">
        <v>0</v>
      </c>
      <c r="D879" s="39">
        <v>7220</v>
      </c>
      <c r="E879" s="86">
        <v>0</v>
      </c>
      <c r="F879" s="39">
        <v>1116</v>
      </c>
      <c r="G879" s="65">
        <v>6104</v>
      </c>
      <c r="Y879" s="68" t="s">
        <v>962</v>
      </c>
      <c r="Z879" s="68" t="s">
        <v>77</v>
      </c>
      <c r="AA879" s="68" t="s">
        <v>955</v>
      </c>
      <c r="AB879" s="68" t="s">
        <v>34</v>
      </c>
      <c r="AC879" s="68" t="s">
        <v>33</v>
      </c>
    </row>
    <row r="880" spans="1:29" ht="15.75">
      <c r="A880" s="84" t="s">
        <v>964</v>
      </c>
      <c r="B880" s="90" t="s">
        <v>267</v>
      </c>
      <c r="C880" s="39">
        <v>0</v>
      </c>
      <c r="D880" s="39">
        <v>5155</v>
      </c>
      <c r="E880" s="86">
        <v>0</v>
      </c>
      <c r="F880" s="39">
        <v>375</v>
      </c>
      <c r="G880" s="65">
        <v>4780</v>
      </c>
      <c r="Y880" s="68" t="s">
        <v>964</v>
      </c>
      <c r="Z880" s="68" t="s">
        <v>77</v>
      </c>
      <c r="AA880" s="68" t="s">
        <v>955</v>
      </c>
      <c r="AB880" s="68" t="s">
        <v>38</v>
      </c>
      <c r="AC880" s="68" t="s">
        <v>33</v>
      </c>
    </row>
    <row r="881" spans="1:29" ht="30">
      <c r="A881" s="84" t="s">
        <v>965</v>
      </c>
      <c r="B881" s="44" t="s">
        <v>268</v>
      </c>
      <c r="C881" s="39">
        <v>0</v>
      </c>
      <c r="D881" s="39">
        <v>4894</v>
      </c>
      <c r="E881" s="86">
        <v>0</v>
      </c>
      <c r="F881" s="39">
        <v>603</v>
      </c>
      <c r="G881" s="65">
        <v>4291</v>
      </c>
      <c r="Y881" s="68" t="s">
        <v>965</v>
      </c>
      <c r="Z881" s="68" t="s">
        <v>77</v>
      </c>
      <c r="AA881" s="68" t="s">
        <v>920</v>
      </c>
      <c r="AB881" s="68" t="s">
        <v>38</v>
      </c>
      <c r="AC881" s="68" t="s">
        <v>33</v>
      </c>
    </row>
    <row r="882" spans="1:29" ht="15.75">
      <c r="A882" s="84" t="s">
        <v>966</v>
      </c>
      <c r="B882" s="44" t="s">
        <v>269</v>
      </c>
      <c r="C882" s="39">
        <v>0</v>
      </c>
      <c r="D882" s="39">
        <v>7740</v>
      </c>
      <c r="E882" s="86">
        <v>0</v>
      </c>
      <c r="F882" s="39">
        <v>180</v>
      </c>
      <c r="G882" s="65">
        <v>7560</v>
      </c>
      <c r="Y882" s="68" t="s">
        <v>966</v>
      </c>
      <c r="Z882" s="68" t="s">
        <v>77</v>
      </c>
      <c r="AA882" s="68" t="s">
        <v>920</v>
      </c>
      <c r="AB882" s="68" t="s">
        <v>38</v>
      </c>
      <c r="AC882" s="68" t="s">
        <v>33</v>
      </c>
    </row>
    <row r="883" spans="1:30" ht="15.75" hidden="1">
      <c r="A883" s="84" t="s">
        <v>967</v>
      </c>
      <c r="B883" s="44" t="s">
        <v>270</v>
      </c>
      <c r="C883" s="39">
        <v>0</v>
      </c>
      <c r="D883" s="39">
        <v>0</v>
      </c>
      <c r="E883" s="86">
        <v>0</v>
      </c>
      <c r="F883" s="39">
        <v>0</v>
      </c>
      <c r="G883" s="65">
        <v>0</v>
      </c>
      <c r="X883" s="2" t="s">
        <v>4</v>
      </c>
      <c r="Y883" s="68" t="s">
        <v>967</v>
      </c>
      <c r="Z883" s="68" t="s">
        <v>77</v>
      </c>
      <c r="AA883" s="68" t="s">
        <v>920</v>
      </c>
      <c r="AB883" s="68" t="s">
        <v>38</v>
      </c>
      <c r="AC883" s="68" t="s">
        <v>33</v>
      </c>
      <c r="AD883" s="2">
        <f>AD884+AD885+AD886+AD887+AD888+AD889+AD890</f>
        <v>0</v>
      </c>
    </row>
    <row r="884" spans="1:29" ht="15.75" hidden="1">
      <c r="A884" s="84" t="s">
        <v>968</v>
      </c>
      <c r="B884" s="90" t="s">
        <v>1057</v>
      </c>
      <c r="C884" s="39">
        <v>0</v>
      </c>
      <c r="D884" s="39">
        <v>0</v>
      </c>
      <c r="E884" s="86">
        <v>0</v>
      </c>
      <c r="F884" s="39">
        <v>0</v>
      </c>
      <c r="G884" s="65">
        <v>0</v>
      </c>
      <c r="X884" s="2" t="s">
        <v>4</v>
      </c>
      <c r="Y884" s="68" t="s">
        <v>968</v>
      </c>
      <c r="Z884" s="68" t="s">
        <v>77</v>
      </c>
      <c r="AA884" s="68" t="s">
        <v>967</v>
      </c>
      <c r="AB884" s="68" t="s">
        <v>32</v>
      </c>
      <c r="AC884" s="68" t="s">
        <v>33</v>
      </c>
    </row>
    <row r="885" spans="1:29" ht="15.75" hidden="1">
      <c r="A885" s="84" t="s">
        <v>969</v>
      </c>
      <c r="B885" s="90" t="s">
        <v>1058</v>
      </c>
      <c r="C885" s="39">
        <v>0</v>
      </c>
      <c r="D885" s="39">
        <v>0</v>
      </c>
      <c r="E885" s="86">
        <v>0</v>
      </c>
      <c r="F885" s="39">
        <v>0</v>
      </c>
      <c r="G885" s="65">
        <v>0</v>
      </c>
      <c r="X885" s="2" t="s">
        <v>4</v>
      </c>
      <c r="Y885" s="68" t="s">
        <v>969</v>
      </c>
      <c r="Z885" s="68" t="s">
        <v>77</v>
      </c>
      <c r="AA885" s="68" t="s">
        <v>967</v>
      </c>
      <c r="AB885" s="68" t="s">
        <v>32</v>
      </c>
      <c r="AC885" s="68" t="s">
        <v>33</v>
      </c>
    </row>
    <row r="886" spans="1:29" ht="30" hidden="1">
      <c r="A886" s="84" t="s">
        <v>970</v>
      </c>
      <c r="B886" s="90" t="s">
        <v>1059</v>
      </c>
      <c r="C886" s="39">
        <v>0</v>
      </c>
      <c r="D886" s="39">
        <v>0</v>
      </c>
      <c r="E886" s="86">
        <v>0</v>
      </c>
      <c r="F886" s="39">
        <v>0</v>
      </c>
      <c r="G886" s="65">
        <v>0</v>
      </c>
      <c r="X886" s="2" t="s">
        <v>4</v>
      </c>
      <c r="Y886" s="68" t="s">
        <v>970</v>
      </c>
      <c r="Z886" s="68" t="s">
        <v>77</v>
      </c>
      <c r="AA886" s="68" t="s">
        <v>967</v>
      </c>
      <c r="AB886" s="68" t="s">
        <v>32</v>
      </c>
      <c r="AC886" s="68" t="s">
        <v>33</v>
      </c>
    </row>
    <row r="887" spans="1:29" ht="30" hidden="1">
      <c r="A887" s="84" t="s">
        <v>971</v>
      </c>
      <c r="B887" s="90" t="s">
        <v>1060</v>
      </c>
      <c r="C887" s="39">
        <v>0</v>
      </c>
      <c r="D887" s="39">
        <v>0</v>
      </c>
      <c r="E887" s="86">
        <v>0</v>
      </c>
      <c r="F887" s="39">
        <v>0</v>
      </c>
      <c r="G887" s="65">
        <v>0</v>
      </c>
      <c r="X887" s="2" t="s">
        <v>4</v>
      </c>
      <c r="Y887" s="68" t="s">
        <v>971</v>
      </c>
      <c r="Z887" s="68" t="s">
        <v>77</v>
      </c>
      <c r="AA887" s="68" t="s">
        <v>967</v>
      </c>
      <c r="AB887" s="68" t="s">
        <v>32</v>
      </c>
      <c r="AC887" s="68" t="s">
        <v>33</v>
      </c>
    </row>
    <row r="888" spans="1:29" ht="30" hidden="1">
      <c r="A888" s="84" t="s">
        <v>271</v>
      </c>
      <c r="B888" s="90" t="s">
        <v>272</v>
      </c>
      <c r="C888" s="39">
        <v>0</v>
      </c>
      <c r="D888" s="39">
        <v>0</v>
      </c>
      <c r="E888" s="86">
        <v>0</v>
      </c>
      <c r="F888" s="39">
        <v>0</v>
      </c>
      <c r="G888" s="65">
        <v>0</v>
      </c>
      <c r="X888" s="2" t="s">
        <v>4</v>
      </c>
      <c r="Y888" s="68" t="s">
        <v>271</v>
      </c>
      <c r="Z888" s="68" t="s">
        <v>77</v>
      </c>
      <c r="AA888" s="68" t="s">
        <v>967</v>
      </c>
      <c r="AB888" s="68" t="s">
        <v>38</v>
      </c>
      <c r="AC888" s="68" t="s">
        <v>33</v>
      </c>
    </row>
    <row r="889" spans="1:29" ht="90" hidden="1">
      <c r="A889" s="84" t="s">
        <v>273</v>
      </c>
      <c r="B889" s="90" t="s">
        <v>274</v>
      </c>
      <c r="C889" s="39">
        <v>0</v>
      </c>
      <c r="D889" s="39">
        <v>0</v>
      </c>
      <c r="E889" s="86">
        <v>0</v>
      </c>
      <c r="F889" s="39">
        <v>0</v>
      </c>
      <c r="G889" s="65">
        <v>0</v>
      </c>
      <c r="X889" s="2" t="s">
        <v>4</v>
      </c>
      <c r="Y889" s="68" t="s">
        <v>273</v>
      </c>
      <c r="Z889" s="68" t="s">
        <v>77</v>
      </c>
      <c r="AA889" s="68" t="s">
        <v>967</v>
      </c>
      <c r="AB889" s="68" t="s">
        <v>38</v>
      </c>
      <c r="AC889" s="68" t="s">
        <v>33</v>
      </c>
    </row>
    <row r="890" spans="1:29" ht="45" hidden="1">
      <c r="A890" s="84" t="s">
        <v>972</v>
      </c>
      <c r="B890" s="90" t="s">
        <v>275</v>
      </c>
      <c r="C890" s="39">
        <v>0</v>
      </c>
      <c r="D890" s="39">
        <v>0</v>
      </c>
      <c r="E890" s="86">
        <v>0</v>
      </c>
      <c r="F890" s="39">
        <v>0</v>
      </c>
      <c r="G890" s="65">
        <v>0</v>
      </c>
      <c r="X890" s="2" t="s">
        <v>4</v>
      </c>
      <c r="Y890" s="68" t="s">
        <v>972</v>
      </c>
      <c r="Z890" s="68" t="s">
        <v>77</v>
      </c>
      <c r="AA890" s="68" t="s">
        <v>967</v>
      </c>
      <c r="AB890" s="68" t="s">
        <v>38</v>
      </c>
      <c r="AC890" s="68" t="s">
        <v>33</v>
      </c>
    </row>
    <row r="891" spans="1:30" ht="15.75">
      <c r="A891" s="84" t="s">
        <v>973</v>
      </c>
      <c r="B891" s="43" t="s">
        <v>1061</v>
      </c>
      <c r="C891" s="39">
        <v>25000</v>
      </c>
      <c r="D891" s="39">
        <v>13115</v>
      </c>
      <c r="E891" s="86">
        <v>52.46</v>
      </c>
      <c r="F891" s="39">
        <v>3148</v>
      </c>
      <c r="G891" s="65">
        <v>9967</v>
      </c>
      <c r="Y891" s="68" t="s">
        <v>973</v>
      </c>
      <c r="Z891" s="68" t="s">
        <v>77</v>
      </c>
      <c r="AA891" s="68" t="s">
        <v>919</v>
      </c>
      <c r="AB891" s="68" t="s">
        <v>32</v>
      </c>
      <c r="AC891" s="68" t="s">
        <v>33</v>
      </c>
      <c r="AD891" s="2">
        <f>AD892+AD898+AD899+AD900+AD901</f>
        <v>0</v>
      </c>
    </row>
    <row r="892" spans="1:30" ht="30">
      <c r="A892" s="84" t="s">
        <v>974</v>
      </c>
      <c r="B892" s="44" t="s">
        <v>975</v>
      </c>
      <c r="C892" s="39">
        <v>0</v>
      </c>
      <c r="D892" s="39">
        <v>13115</v>
      </c>
      <c r="E892" s="86">
        <v>0</v>
      </c>
      <c r="F892" s="39">
        <v>3148</v>
      </c>
      <c r="G892" s="65">
        <v>9967</v>
      </c>
      <c r="Y892" s="68" t="s">
        <v>974</v>
      </c>
      <c r="Z892" s="68" t="s">
        <v>77</v>
      </c>
      <c r="AA892" s="68" t="s">
        <v>973</v>
      </c>
      <c r="AB892" s="68" t="s">
        <v>34</v>
      </c>
      <c r="AC892" s="68" t="s">
        <v>33</v>
      </c>
      <c r="AD892" s="2">
        <f>AD893+AD894+AD895+AD896+AD897</f>
        <v>0</v>
      </c>
    </row>
    <row r="893" spans="1:29" ht="15.75" hidden="1">
      <c r="A893" s="84" t="s">
        <v>976</v>
      </c>
      <c r="B893" s="90" t="s">
        <v>1945</v>
      </c>
      <c r="C893" s="39">
        <v>0</v>
      </c>
      <c r="D893" s="39">
        <v>0</v>
      </c>
      <c r="E893" s="86">
        <v>0</v>
      </c>
      <c r="F893" s="39">
        <v>0</v>
      </c>
      <c r="G893" s="65">
        <v>0</v>
      </c>
      <c r="X893" s="2" t="s">
        <v>4</v>
      </c>
      <c r="Y893" s="68" t="s">
        <v>976</v>
      </c>
      <c r="Z893" s="68" t="s">
        <v>77</v>
      </c>
      <c r="AA893" s="68" t="s">
        <v>974</v>
      </c>
      <c r="AB893" s="68" t="s">
        <v>34</v>
      </c>
      <c r="AC893" s="68" t="s">
        <v>33</v>
      </c>
    </row>
    <row r="894" spans="1:29" ht="15.75">
      <c r="A894" s="84" t="s">
        <v>1946</v>
      </c>
      <c r="B894" s="90" t="s">
        <v>1947</v>
      </c>
      <c r="C894" s="39">
        <v>0</v>
      </c>
      <c r="D894" s="39">
        <v>12805</v>
      </c>
      <c r="E894" s="86">
        <v>0</v>
      </c>
      <c r="F894" s="39">
        <v>2838</v>
      </c>
      <c r="G894" s="65">
        <v>9967</v>
      </c>
      <c r="Y894" s="68" t="s">
        <v>1946</v>
      </c>
      <c r="Z894" s="68" t="s">
        <v>77</v>
      </c>
      <c r="AA894" s="68" t="s">
        <v>974</v>
      </c>
      <c r="AB894" s="68" t="s">
        <v>34</v>
      </c>
      <c r="AC894" s="68" t="s">
        <v>33</v>
      </c>
    </row>
    <row r="895" spans="1:29" ht="30" hidden="1">
      <c r="A895" s="84" t="s">
        <v>1948</v>
      </c>
      <c r="B895" s="90" t="s">
        <v>1949</v>
      </c>
      <c r="C895" s="39">
        <v>0</v>
      </c>
      <c r="D895" s="39">
        <v>0</v>
      </c>
      <c r="E895" s="86">
        <v>0</v>
      </c>
      <c r="F895" s="39">
        <v>0</v>
      </c>
      <c r="G895" s="65">
        <v>0</v>
      </c>
      <c r="X895" s="2" t="s">
        <v>4</v>
      </c>
      <c r="Y895" s="68" t="s">
        <v>1948</v>
      </c>
      <c r="Z895" s="68" t="s">
        <v>77</v>
      </c>
      <c r="AA895" s="68" t="s">
        <v>974</v>
      </c>
      <c r="AB895" s="68" t="s">
        <v>34</v>
      </c>
      <c r="AC895" s="68" t="s">
        <v>33</v>
      </c>
    </row>
    <row r="896" spans="1:29" ht="30">
      <c r="A896" s="84" t="s">
        <v>1950</v>
      </c>
      <c r="B896" s="90" t="s">
        <v>1951</v>
      </c>
      <c r="C896" s="39">
        <v>0</v>
      </c>
      <c r="D896" s="39">
        <v>310</v>
      </c>
      <c r="E896" s="86">
        <v>0</v>
      </c>
      <c r="F896" s="39">
        <v>310</v>
      </c>
      <c r="G896" s="65">
        <v>0</v>
      </c>
      <c r="Y896" s="68" t="s">
        <v>1950</v>
      </c>
      <c r="Z896" s="68" t="s">
        <v>77</v>
      </c>
      <c r="AA896" s="68" t="s">
        <v>974</v>
      </c>
      <c r="AB896" s="68" t="s">
        <v>34</v>
      </c>
      <c r="AC896" s="68" t="s">
        <v>33</v>
      </c>
    </row>
    <row r="897" spans="1:29" ht="15.75" hidden="1">
      <c r="A897" s="84" t="s">
        <v>1952</v>
      </c>
      <c r="B897" s="90" t="s">
        <v>1953</v>
      </c>
      <c r="C897" s="39">
        <v>0</v>
      </c>
      <c r="D897" s="39">
        <v>0</v>
      </c>
      <c r="E897" s="86">
        <v>0</v>
      </c>
      <c r="F897" s="39">
        <v>0</v>
      </c>
      <c r="G897" s="65">
        <v>0</v>
      </c>
      <c r="X897" s="2" t="s">
        <v>4</v>
      </c>
      <c r="Y897" s="68" t="s">
        <v>1952</v>
      </c>
      <c r="Z897" s="68" t="s">
        <v>77</v>
      </c>
      <c r="AA897" s="68" t="s">
        <v>974</v>
      </c>
      <c r="AB897" s="68" t="s">
        <v>34</v>
      </c>
      <c r="AC897" s="68" t="s">
        <v>33</v>
      </c>
    </row>
    <row r="898" spans="1:29" ht="15.75" hidden="1">
      <c r="A898" s="84" t="s">
        <v>1954</v>
      </c>
      <c r="B898" s="44" t="s">
        <v>1955</v>
      </c>
      <c r="C898" s="39">
        <v>0</v>
      </c>
      <c r="D898" s="39">
        <v>0</v>
      </c>
      <c r="E898" s="86">
        <v>0</v>
      </c>
      <c r="F898" s="39">
        <v>0</v>
      </c>
      <c r="G898" s="65">
        <v>0</v>
      </c>
      <c r="X898" s="2" t="s">
        <v>4</v>
      </c>
      <c r="Y898" s="68" t="s">
        <v>1954</v>
      </c>
      <c r="Z898" s="68" t="s">
        <v>77</v>
      </c>
      <c r="AA898" s="68" t="s">
        <v>973</v>
      </c>
      <c r="AB898" s="68" t="s">
        <v>34</v>
      </c>
      <c r="AC898" s="68" t="s">
        <v>33</v>
      </c>
    </row>
    <row r="899" spans="1:29" ht="15.75" hidden="1">
      <c r="A899" s="84" t="s">
        <v>1956</v>
      </c>
      <c r="B899" s="44" t="s">
        <v>1062</v>
      </c>
      <c r="C899" s="39">
        <v>0</v>
      </c>
      <c r="D899" s="39">
        <v>0</v>
      </c>
      <c r="E899" s="86">
        <v>0</v>
      </c>
      <c r="F899" s="39">
        <v>0</v>
      </c>
      <c r="G899" s="65">
        <v>0</v>
      </c>
      <c r="X899" s="2" t="s">
        <v>4</v>
      </c>
      <c r="Y899" s="68" t="s">
        <v>1956</v>
      </c>
      <c r="Z899" s="68" t="s">
        <v>77</v>
      </c>
      <c r="AA899" s="68" t="s">
        <v>973</v>
      </c>
      <c r="AB899" s="68" t="s">
        <v>32</v>
      </c>
      <c r="AC899" s="68" t="s">
        <v>33</v>
      </c>
    </row>
    <row r="900" spans="1:29" ht="30" hidden="1">
      <c r="A900" s="84" t="s">
        <v>1957</v>
      </c>
      <c r="B900" s="44" t="s">
        <v>276</v>
      </c>
      <c r="C900" s="39">
        <v>0</v>
      </c>
      <c r="D900" s="39">
        <v>0</v>
      </c>
      <c r="E900" s="86">
        <v>0</v>
      </c>
      <c r="F900" s="39">
        <v>0</v>
      </c>
      <c r="G900" s="65">
        <v>0</v>
      </c>
      <c r="X900" s="2" t="s">
        <v>4</v>
      </c>
      <c r="Y900" s="68" t="s">
        <v>1957</v>
      </c>
      <c r="Z900" s="68" t="s">
        <v>77</v>
      </c>
      <c r="AA900" s="68" t="s">
        <v>973</v>
      </c>
      <c r="AB900" s="68" t="s">
        <v>38</v>
      </c>
      <c r="AC900" s="68" t="s">
        <v>33</v>
      </c>
    </row>
    <row r="901" spans="1:29" ht="15.75" hidden="1">
      <c r="A901" s="84" t="s">
        <v>1958</v>
      </c>
      <c r="B901" s="44" t="s">
        <v>277</v>
      </c>
      <c r="C901" s="39">
        <v>0</v>
      </c>
      <c r="D901" s="39">
        <v>0</v>
      </c>
      <c r="E901" s="86">
        <v>0</v>
      </c>
      <c r="F901" s="39">
        <v>0</v>
      </c>
      <c r="G901" s="65">
        <v>0</v>
      </c>
      <c r="X901" s="2" t="s">
        <v>4</v>
      </c>
      <c r="Y901" s="68" t="s">
        <v>1958</v>
      </c>
      <c r="Z901" s="68" t="s">
        <v>77</v>
      </c>
      <c r="AA901" s="68" t="s">
        <v>973</v>
      </c>
      <c r="AB901" s="68" t="s">
        <v>38</v>
      </c>
      <c r="AC901" s="68" t="s">
        <v>33</v>
      </c>
    </row>
    <row r="902" spans="1:30" ht="30" hidden="1">
      <c r="A902" s="84" t="s">
        <v>1959</v>
      </c>
      <c r="B902" s="43" t="s">
        <v>1960</v>
      </c>
      <c r="C902" s="39">
        <v>0</v>
      </c>
      <c r="D902" s="39">
        <v>0</v>
      </c>
      <c r="E902" s="86">
        <v>0</v>
      </c>
      <c r="F902" s="39">
        <v>0</v>
      </c>
      <c r="G902" s="65">
        <v>0</v>
      </c>
      <c r="X902" s="2" t="s">
        <v>4</v>
      </c>
      <c r="Y902" s="68" t="s">
        <v>1959</v>
      </c>
      <c r="Z902" s="68" t="s">
        <v>77</v>
      </c>
      <c r="AA902" s="68" t="s">
        <v>919</v>
      </c>
      <c r="AB902" s="68" t="s">
        <v>34</v>
      </c>
      <c r="AC902" s="68" t="s">
        <v>33</v>
      </c>
      <c r="AD902" s="2">
        <f>AD903+AD907</f>
        <v>0</v>
      </c>
    </row>
    <row r="903" spans="1:30" ht="30" hidden="1">
      <c r="A903" s="84" t="s">
        <v>278</v>
      </c>
      <c r="B903" s="44" t="s">
        <v>279</v>
      </c>
      <c r="C903" s="39">
        <v>0</v>
      </c>
      <c r="D903" s="39">
        <v>0</v>
      </c>
      <c r="E903" s="86">
        <v>0</v>
      </c>
      <c r="F903" s="39">
        <v>0</v>
      </c>
      <c r="G903" s="65">
        <v>0</v>
      </c>
      <c r="X903" s="2" t="s">
        <v>4</v>
      </c>
      <c r="Y903" s="68" t="s">
        <v>278</v>
      </c>
      <c r="Z903" s="68" t="s">
        <v>77</v>
      </c>
      <c r="AA903" s="68" t="s">
        <v>1959</v>
      </c>
      <c r="AB903" s="68" t="s">
        <v>38</v>
      </c>
      <c r="AC903" s="68" t="s">
        <v>33</v>
      </c>
      <c r="AD903" s="2">
        <f>AD904+AD905+AD906</f>
        <v>0</v>
      </c>
    </row>
    <row r="904" spans="1:29" ht="15.75" hidden="1">
      <c r="A904" s="84" t="s">
        <v>280</v>
      </c>
      <c r="B904" s="90" t="s">
        <v>281</v>
      </c>
      <c r="C904" s="39">
        <v>0</v>
      </c>
      <c r="D904" s="39">
        <v>0</v>
      </c>
      <c r="E904" s="86">
        <v>0</v>
      </c>
      <c r="F904" s="39">
        <v>0</v>
      </c>
      <c r="G904" s="65">
        <v>0</v>
      </c>
      <c r="X904" s="2" t="s">
        <v>4</v>
      </c>
      <c r="Y904" s="68" t="s">
        <v>280</v>
      </c>
      <c r="Z904" s="68" t="s">
        <v>77</v>
      </c>
      <c r="AA904" s="68" t="s">
        <v>278</v>
      </c>
      <c r="AB904" s="68" t="s">
        <v>38</v>
      </c>
      <c r="AC904" s="68" t="s">
        <v>33</v>
      </c>
    </row>
    <row r="905" spans="1:29" ht="45" hidden="1">
      <c r="A905" s="84" t="s">
        <v>282</v>
      </c>
      <c r="B905" s="90" t="s">
        <v>283</v>
      </c>
      <c r="C905" s="39">
        <v>0</v>
      </c>
      <c r="D905" s="39">
        <v>0</v>
      </c>
      <c r="E905" s="86">
        <v>0</v>
      </c>
      <c r="F905" s="39">
        <v>0</v>
      </c>
      <c r="G905" s="65">
        <v>0</v>
      </c>
      <c r="X905" s="2" t="s">
        <v>4</v>
      </c>
      <c r="Y905" s="68" t="s">
        <v>282</v>
      </c>
      <c r="Z905" s="68" t="s">
        <v>77</v>
      </c>
      <c r="AA905" s="68" t="s">
        <v>278</v>
      </c>
      <c r="AB905" s="68" t="s">
        <v>38</v>
      </c>
      <c r="AC905" s="68" t="s">
        <v>33</v>
      </c>
    </row>
    <row r="906" spans="1:29" ht="45" hidden="1">
      <c r="A906" s="84" t="s">
        <v>284</v>
      </c>
      <c r="B906" s="90" t="s">
        <v>285</v>
      </c>
      <c r="C906" s="39">
        <v>0</v>
      </c>
      <c r="D906" s="39">
        <v>0</v>
      </c>
      <c r="E906" s="86">
        <v>0</v>
      </c>
      <c r="F906" s="39">
        <v>0</v>
      </c>
      <c r="G906" s="65">
        <v>0</v>
      </c>
      <c r="X906" s="2" t="s">
        <v>4</v>
      </c>
      <c r="Y906" s="68" t="s">
        <v>284</v>
      </c>
      <c r="Z906" s="68" t="s">
        <v>77</v>
      </c>
      <c r="AA906" s="68" t="s">
        <v>278</v>
      </c>
      <c r="AB906" s="68" t="s">
        <v>38</v>
      </c>
      <c r="AC906" s="68" t="s">
        <v>33</v>
      </c>
    </row>
    <row r="907" spans="1:30" ht="45" hidden="1">
      <c r="A907" s="84" t="s">
        <v>286</v>
      </c>
      <c r="B907" s="44" t="s">
        <v>287</v>
      </c>
      <c r="C907" s="39">
        <v>0</v>
      </c>
      <c r="D907" s="39">
        <v>0</v>
      </c>
      <c r="E907" s="86">
        <v>0</v>
      </c>
      <c r="F907" s="39">
        <v>0</v>
      </c>
      <c r="G907" s="65">
        <v>0</v>
      </c>
      <c r="X907" s="2" t="s">
        <v>4</v>
      </c>
      <c r="Y907" s="68" t="s">
        <v>286</v>
      </c>
      <c r="Z907" s="68" t="s">
        <v>77</v>
      </c>
      <c r="AA907" s="68" t="s">
        <v>1959</v>
      </c>
      <c r="AB907" s="68" t="s">
        <v>38</v>
      </c>
      <c r="AC907" s="68" t="s">
        <v>33</v>
      </c>
      <c r="AD907" s="2">
        <f>AD908+AD909+AD910</f>
        <v>0</v>
      </c>
    </row>
    <row r="908" spans="1:29" ht="15.75" hidden="1">
      <c r="A908" s="84" t="s">
        <v>288</v>
      </c>
      <c r="B908" s="90" t="s">
        <v>289</v>
      </c>
      <c r="C908" s="39">
        <v>0</v>
      </c>
      <c r="D908" s="39">
        <v>0</v>
      </c>
      <c r="E908" s="86">
        <v>0</v>
      </c>
      <c r="F908" s="39">
        <v>0</v>
      </c>
      <c r="G908" s="65">
        <v>0</v>
      </c>
      <c r="X908" s="2" t="s">
        <v>4</v>
      </c>
      <c r="Y908" s="68" t="s">
        <v>288</v>
      </c>
      <c r="Z908" s="68" t="s">
        <v>77</v>
      </c>
      <c r="AA908" s="68" t="s">
        <v>286</v>
      </c>
      <c r="AB908" s="68" t="s">
        <v>38</v>
      </c>
      <c r="AC908" s="68" t="s">
        <v>33</v>
      </c>
    </row>
    <row r="909" spans="1:29" ht="15.75" hidden="1">
      <c r="A909" s="84" t="s">
        <v>290</v>
      </c>
      <c r="B909" s="90" t="s">
        <v>291</v>
      </c>
      <c r="C909" s="39">
        <v>0</v>
      </c>
      <c r="D909" s="39">
        <v>0</v>
      </c>
      <c r="E909" s="86">
        <v>0</v>
      </c>
      <c r="F909" s="39">
        <v>0</v>
      </c>
      <c r="G909" s="65">
        <v>0</v>
      </c>
      <c r="X909" s="2" t="s">
        <v>4</v>
      </c>
      <c r="Y909" s="68" t="s">
        <v>290</v>
      </c>
      <c r="Z909" s="68" t="s">
        <v>77</v>
      </c>
      <c r="AA909" s="68" t="s">
        <v>286</v>
      </c>
      <c r="AB909" s="68" t="s">
        <v>38</v>
      </c>
      <c r="AC909" s="68" t="s">
        <v>33</v>
      </c>
    </row>
    <row r="910" spans="1:29" ht="15.75" hidden="1">
      <c r="A910" s="84" t="s">
        <v>292</v>
      </c>
      <c r="B910" s="90" t="s">
        <v>293</v>
      </c>
      <c r="C910" s="39">
        <v>0</v>
      </c>
      <c r="D910" s="39">
        <v>0</v>
      </c>
      <c r="E910" s="86">
        <v>0</v>
      </c>
      <c r="F910" s="39">
        <v>0</v>
      </c>
      <c r="G910" s="65">
        <v>0</v>
      </c>
      <c r="X910" s="2" t="s">
        <v>4</v>
      </c>
      <c r="Y910" s="68" t="s">
        <v>292</v>
      </c>
      <c r="Z910" s="68" t="s">
        <v>77</v>
      </c>
      <c r="AA910" s="68" t="s">
        <v>286</v>
      </c>
      <c r="AB910" s="68" t="s">
        <v>38</v>
      </c>
      <c r="AC910" s="68" t="s">
        <v>33</v>
      </c>
    </row>
    <row r="911" spans="1:29" ht="45" hidden="1">
      <c r="A911" s="84" t="s">
        <v>1961</v>
      </c>
      <c r="B911" s="43" t="s">
        <v>52</v>
      </c>
      <c r="C911" s="39">
        <v>0</v>
      </c>
      <c r="D911" s="39">
        <v>0</v>
      </c>
      <c r="E911" s="86">
        <v>0</v>
      </c>
      <c r="F911" s="39">
        <v>0</v>
      </c>
      <c r="G911" s="65">
        <v>0</v>
      </c>
      <c r="X911" s="2" t="s">
        <v>4</v>
      </c>
      <c r="Y911" s="68" t="s">
        <v>1961</v>
      </c>
      <c r="Z911" s="68" t="s">
        <v>77</v>
      </c>
      <c r="AA911" s="68" t="s">
        <v>919</v>
      </c>
      <c r="AB911" s="68" t="s">
        <v>39</v>
      </c>
      <c r="AC911" s="68" t="s">
        <v>33</v>
      </c>
    </row>
    <row r="912" spans="1:30" ht="28.5">
      <c r="A912" s="45" t="s">
        <v>1962</v>
      </c>
      <c r="B912" s="80" t="s">
        <v>294</v>
      </c>
      <c r="C912" s="37">
        <v>120000</v>
      </c>
      <c r="D912" s="37">
        <v>89249</v>
      </c>
      <c r="E912" s="85">
        <v>74.37</v>
      </c>
      <c r="F912" s="37">
        <v>39137</v>
      </c>
      <c r="G912" s="65">
        <v>50112</v>
      </c>
      <c r="Y912" s="68" t="s">
        <v>1962</v>
      </c>
      <c r="Z912" s="68" t="s">
        <v>77</v>
      </c>
      <c r="AA912" s="68" t="s">
        <v>453</v>
      </c>
      <c r="AB912" s="68" t="s">
        <v>38</v>
      </c>
      <c r="AC912" s="68" t="s">
        <v>33</v>
      </c>
      <c r="AD912" s="2">
        <f>AD913+AD934</f>
        <v>0</v>
      </c>
    </row>
    <row r="913" spans="1:30" ht="42.75" hidden="1">
      <c r="A913" s="45" t="s">
        <v>459</v>
      </c>
      <c r="B913" s="91" t="s">
        <v>53</v>
      </c>
      <c r="C913" s="37">
        <v>0</v>
      </c>
      <c r="D913" s="37">
        <v>0</v>
      </c>
      <c r="E913" s="85">
        <v>0</v>
      </c>
      <c r="F913" s="37">
        <v>0</v>
      </c>
      <c r="G913" s="65">
        <v>0</v>
      </c>
      <c r="X913" s="2" t="s">
        <v>4</v>
      </c>
      <c r="Y913" s="68" t="s">
        <v>459</v>
      </c>
      <c r="Z913" s="68" t="s">
        <v>77</v>
      </c>
      <c r="AA913" s="68" t="s">
        <v>1962</v>
      </c>
      <c r="AB913" s="68" t="s">
        <v>38</v>
      </c>
      <c r="AC913" s="68" t="s">
        <v>33</v>
      </c>
      <c r="AD913" s="2">
        <f>AD914+AD925</f>
        <v>0</v>
      </c>
    </row>
    <row r="914" spans="1:30" ht="15.75" hidden="1">
      <c r="A914" s="84" t="s">
        <v>984</v>
      </c>
      <c r="B914" s="43" t="s">
        <v>295</v>
      </c>
      <c r="C914" s="39">
        <v>0</v>
      </c>
      <c r="D914" s="39">
        <v>0</v>
      </c>
      <c r="E914" s="86">
        <v>0</v>
      </c>
      <c r="F914" s="39">
        <v>0</v>
      </c>
      <c r="G914" s="65">
        <v>0</v>
      </c>
      <c r="X914" s="2" t="s">
        <v>4</v>
      </c>
      <c r="Y914" s="68" t="s">
        <v>984</v>
      </c>
      <c r="Z914" s="68" t="s">
        <v>77</v>
      </c>
      <c r="AA914" s="68" t="s">
        <v>459</v>
      </c>
      <c r="AB914" s="68" t="s">
        <v>38</v>
      </c>
      <c r="AC914" s="68" t="s">
        <v>33</v>
      </c>
      <c r="AD914" s="2">
        <f>AD915+AD916+AD921</f>
        <v>0</v>
      </c>
    </row>
    <row r="915" spans="1:29" ht="30" hidden="1">
      <c r="A915" s="84" t="s">
        <v>985</v>
      </c>
      <c r="B915" s="44" t="s">
        <v>296</v>
      </c>
      <c r="C915" s="39">
        <v>0</v>
      </c>
      <c r="D915" s="39">
        <v>0</v>
      </c>
      <c r="E915" s="86">
        <v>0</v>
      </c>
      <c r="F915" s="39">
        <v>0</v>
      </c>
      <c r="G915" s="65">
        <v>0</v>
      </c>
      <c r="X915" s="2" t="s">
        <v>4</v>
      </c>
      <c r="Y915" s="68" t="s">
        <v>985</v>
      </c>
      <c r="Z915" s="68" t="s">
        <v>77</v>
      </c>
      <c r="AA915" s="68" t="s">
        <v>984</v>
      </c>
      <c r="AB915" s="68" t="s">
        <v>38</v>
      </c>
      <c r="AC915" s="68" t="s">
        <v>33</v>
      </c>
    </row>
    <row r="916" spans="1:30" ht="15.75" hidden="1">
      <c r="A916" s="84" t="s">
        <v>986</v>
      </c>
      <c r="B916" s="44" t="s">
        <v>297</v>
      </c>
      <c r="C916" s="39">
        <v>0</v>
      </c>
      <c r="D916" s="39">
        <v>0</v>
      </c>
      <c r="E916" s="86">
        <v>0</v>
      </c>
      <c r="F916" s="39">
        <v>0</v>
      </c>
      <c r="G916" s="65">
        <v>0</v>
      </c>
      <c r="X916" s="2" t="s">
        <v>4</v>
      </c>
      <c r="Y916" s="68" t="s">
        <v>986</v>
      </c>
      <c r="Z916" s="68" t="s">
        <v>77</v>
      </c>
      <c r="AA916" s="68" t="s">
        <v>984</v>
      </c>
      <c r="AB916" s="68" t="s">
        <v>38</v>
      </c>
      <c r="AC916" s="68" t="s">
        <v>33</v>
      </c>
      <c r="AD916" s="2">
        <f>AD917+AD918+AD919+AD920</f>
        <v>0</v>
      </c>
    </row>
    <row r="917" spans="1:29" ht="15.75" hidden="1">
      <c r="A917" s="84" t="s">
        <v>987</v>
      </c>
      <c r="B917" s="90" t="s">
        <v>1966</v>
      </c>
      <c r="C917" s="39">
        <v>0</v>
      </c>
      <c r="D917" s="39">
        <v>0</v>
      </c>
      <c r="E917" s="86">
        <v>0</v>
      </c>
      <c r="F917" s="39">
        <v>0</v>
      </c>
      <c r="G917" s="65">
        <v>0</v>
      </c>
      <c r="X917" s="2" t="s">
        <v>4</v>
      </c>
      <c r="Y917" s="68" t="s">
        <v>987</v>
      </c>
      <c r="Z917" s="68" t="s">
        <v>77</v>
      </c>
      <c r="AA917" s="68" t="s">
        <v>986</v>
      </c>
      <c r="AB917" s="68" t="s">
        <v>32</v>
      </c>
      <c r="AC917" s="68" t="s">
        <v>33</v>
      </c>
    </row>
    <row r="918" spans="1:29" ht="15.75" hidden="1">
      <c r="A918" s="84" t="s">
        <v>988</v>
      </c>
      <c r="B918" s="90" t="s">
        <v>1967</v>
      </c>
      <c r="C918" s="39">
        <v>0</v>
      </c>
      <c r="D918" s="39">
        <v>0</v>
      </c>
      <c r="E918" s="86">
        <v>0</v>
      </c>
      <c r="F918" s="39">
        <v>0</v>
      </c>
      <c r="G918" s="65">
        <v>0</v>
      </c>
      <c r="X918" s="2" t="s">
        <v>4</v>
      </c>
      <c r="Y918" s="68" t="s">
        <v>988</v>
      </c>
      <c r="Z918" s="68" t="s">
        <v>77</v>
      </c>
      <c r="AA918" s="68" t="s">
        <v>986</v>
      </c>
      <c r="AB918" s="68" t="s">
        <v>32</v>
      </c>
      <c r="AC918" s="68" t="s">
        <v>33</v>
      </c>
    </row>
    <row r="919" spans="1:29" ht="15.75" hidden="1">
      <c r="A919" s="84" t="s">
        <v>989</v>
      </c>
      <c r="B919" s="90" t="s">
        <v>1968</v>
      </c>
      <c r="C919" s="39">
        <v>0</v>
      </c>
      <c r="D919" s="39">
        <v>0</v>
      </c>
      <c r="E919" s="86">
        <v>0</v>
      </c>
      <c r="F919" s="39">
        <v>0</v>
      </c>
      <c r="G919" s="65">
        <v>0</v>
      </c>
      <c r="X919" s="2" t="s">
        <v>4</v>
      </c>
      <c r="Y919" s="68" t="s">
        <v>989</v>
      </c>
      <c r="Z919" s="68" t="s">
        <v>77</v>
      </c>
      <c r="AA919" s="68" t="s">
        <v>986</v>
      </c>
      <c r="AB919" s="68" t="s">
        <v>32</v>
      </c>
      <c r="AC919" s="68" t="s">
        <v>33</v>
      </c>
    </row>
    <row r="920" spans="1:29" ht="45" hidden="1">
      <c r="A920" s="84" t="s">
        <v>990</v>
      </c>
      <c r="B920" s="90" t="s">
        <v>298</v>
      </c>
      <c r="C920" s="39">
        <v>0</v>
      </c>
      <c r="D920" s="39">
        <v>0</v>
      </c>
      <c r="E920" s="86">
        <v>0</v>
      </c>
      <c r="F920" s="39">
        <v>0</v>
      </c>
      <c r="G920" s="65">
        <v>0</v>
      </c>
      <c r="X920" s="2" t="s">
        <v>4</v>
      </c>
      <c r="Y920" s="68" t="s">
        <v>990</v>
      </c>
      <c r="Z920" s="68" t="s">
        <v>77</v>
      </c>
      <c r="AA920" s="68" t="s">
        <v>986</v>
      </c>
      <c r="AB920" s="68" t="s">
        <v>38</v>
      </c>
      <c r="AC920" s="68" t="s">
        <v>33</v>
      </c>
    </row>
    <row r="921" spans="1:30" ht="15.75" hidden="1">
      <c r="A921" s="84" t="s">
        <v>991</v>
      </c>
      <c r="B921" s="44" t="s">
        <v>1969</v>
      </c>
      <c r="C921" s="39">
        <v>0</v>
      </c>
      <c r="D921" s="39">
        <v>0</v>
      </c>
      <c r="E921" s="86">
        <v>0</v>
      </c>
      <c r="F921" s="39">
        <v>0</v>
      </c>
      <c r="G921" s="65">
        <v>0</v>
      </c>
      <c r="X921" s="2" t="s">
        <v>4</v>
      </c>
      <c r="Y921" s="68" t="s">
        <v>991</v>
      </c>
      <c r="Z921" s="68" t="s">
        <v>77</v>
      </c>
      <c r="AA921" s="68" t="s">
        <v>984</v>
      </c>
      <c r="AB921" s="68" t="s">
        <v>32</v>
      </c>
      <c r="AC921" s="68" t="s">
        <v>33</v>
      </c>
      <c r="AD921" s="2">
        <f>AD922+AD923+AD924</f>
        <v>0</v>
      </c>
    </row>
    <row r="922" spans="1:29" ht="30" hidden="1">
      <c r="A922" s="84" t="s">
        <v>992</v>
      </c>
      <c r="B922" s="90" t="s">
        <v>1970</v>
      </c>
      <c r="C922" s="39">
        <v>0</v>
      </c>
      <c r="D922" s="39">
        <v>0</v>
      </c>
      <c r="E922" s="86">
        <v>0</v>
      </c>
      <c r="F922" s="39">
        <v>0</v>
      </c>
      <c r="G922" s="65">
        <v>0</v>
      </c>
      <c r="X922" s="2" t="s">
        <v>4</v>
      </c>
      <c r="Y922" s="68" t="s">
        <v>992</v>
      </c>
      <c r="Z922" s="68" t="s">
        <v>77</v>
      </c>
      <c r="AA922" s="68" t="s">
        <v>991</v>
      </c>
      <c r="AB922" s="68" t="s">
        <v>32</v>
      </c>
      <c r="AC922" s="68" t="s">
        <v>33</v>
      </c>
    </row>
    <row r="923" spans="1:29" ht="45" hidden="1">
      <c r="A923" s="84" t="s">
        <v>993</v>
      </c>
      <c r="B923" s="90" t="s">
        <v>1971</v>
      </c>
      <c r="C923" s="39">
        <v>0</v>
      </c>
      <c r="D923" s="39">
        <v>0</v>
      </c>
      <c r="E923" s="86">
        <v>0</v>
      </c>
      <c r="F923" s="39">
        <v>0</v>
      </c>
      <c r="G923" s="65">
        <v>0</v>
      </c>
      <c r="X923" s="2" t="s">
        <v>4</v>
      </c>
      <c r="Y923" s="68" t="s">
        <v>993</v>
      </c>
      <c r="Z923" s="68" t="s">
        <v>77</v>
      </c>
      <c r="AA923" s="68" t="s">
        <v>991</v>
      </c>
      <c r="AB923" s="68" t="s">
        <v>32</v>
      </c>
      <c r="AC923" s="68" t="s">
        <v>33</v>
      </c>
    </row>
    <row r="924" spans="1:29" ht="45" hidden="1">
      <c r="A924" s="84" t="s">
        <v>994</v>
      </c>
      <c r="B924" s="90" t="s">
        <v>1555</v>
      </c>
      <c r="C924" s="39">
        <v>0</v>
      </c>
      <c r="D924" s="39">
        <v>0</v>
      </c>
      <c r="E924" s="86">
        <v>0</v>
      </c>
      <c r="F924" s="39">
        <v>0</v>
      </c>
      <c r="G924" s="65">
        <v>0</v>
      </c>
      <c r="X924" s="2" t="s">
        <v>4</v>
      </c>
      <c r="Y924" s="68" t="s">
        <v>994</v>
      </c>
      <c r="Z924" s="68" t="s">
        <v>77</v>
      </c>
      <c r="AA924" s="68" t="s">
        <v>991</v>
      </c>
      <c r="AB924" s="68" t="s">
        <v>32</v>
      </c>
      <c r="AC924" s="68" t="s">
        <v>33</v>
      </c>
    </row>
    <row r="925" spans="1:30" ht="15.75" hidden="1">
      <c r="A925" s="84" t="s">
        <v>995</v>
      </c>
      <c r="B925" s="43" t="s">
        <v>1556</v>
      </c>
      <c r="C925" s="39">
        <v>0</v>
      </c>
      <c r="D925" s="39">
        <v>0</v>
      </c>
      <c r="E925" s="86">
        <v>0</v>
      </c>
      <c r="F925" s="39">
        <v>0</v>
      </c>
      <c r="G925" s="65">
        <v>0</v>
      </c>
      <c r="X925" s="2" t="s">
        <v>4</v>
      </c>
      <c r="Y925" s="68" t="s">
        <v>995</v>
      </c>
      <c r="Z925" s="68" t="s">
        <v>77</v>
      </c>
      <c r="AA925" s="68" t="s">
        <v>459</v>
      </c>
      <c r="AB925" s="68" t="s">
        <v>32</v>
      </c>
      <c r="AC925" s="68" t="s">
        <v>33</v>
      </c>
      <c r="AD925" s="2">
        <f>AD926+AD932+AD933</f>
        <v>0</v>
      </c>
    </row>
    <row r="926" spans="1:30" ht="30" hidden="1">
      <c r="A926" s="84" t="s">
        <v>996</v>
      </c>
      <c r="B926" s="44" t="s">
        <v>1557</v>
      </c>
      <c r="C926" s="39">
        <v>0</v>
      </c>
      <c r="D926" s="39">
        <v>0</v>
      </c>
      <c r="E926" s="86">
        <v>0</v>
      </c>
      <c r="F926" s="39">
        <v>0</v>
      </c>
      <c r="G926" s="65">
        <v>0</v>
      </c>
      <c r="X926" s="2" t="s">
        <v>4</v>
      </c>
      <c r="Y926" s="68" t="s">
        <v>996</v>
      </c>
      <c r="Z926" s="68" t="s">
        <v>77</v>
      </c>
      <c r="AA926" s="68" t="s">
        <v>995</v>
      </c>
      <c r="AB926" s="68" t="s">
        <v>32</v>
      </c>
      <c r="AC926" s="68" t="s">
        <v>33</v>
      </c>
      <c r="AD926" s="2">
        <f>AD927+AD928+AD929+AD930+AD931</f>
        <v>0</v>
      </c>
    </row>
    <row r="927" spans="1:29" ht="45" hidden="1">
      <c r="A927" s="84" t="s">
        <v>997</v>
      </c>
      <c r="B927" s="90" t="s">
        <v>1558</v>
      </c>
      <c r="C927" s="39">
        <v>0</v>
      </c>
      <c r="D927" s="39">
        <v>0</v>
      </c>
      <c r="E927" s="86">
        <v>0</v>
      </c>
      <c r="F927" s="39">
        <v>0</v>
      </c>
      <c r="G927" s="65">
        <v>0</v>
      </c>
      <c r="X927" s="2" t="s">
        <v>4</v>
      </c>
      <c r="Y927" s="68" t="s">
        <v>997</v>
      </c>
      <c r="Z927" s="68" t="s">
        <v>77</v>
      </c>
      <c r="AA927" s="68" t="s">
        <v>996</v>
      </c>
      <c r="AB927" s="68" t="s">
        <v>32</v>
      </c>
      <c r="AC927" s="68" t="s">
        <v>33</v>
      </c>
    </row>
    <row r="928" spans="1:29" ht="45" hidden="1">
      <c r="A928" s="84" t="s">
        <v>998</v>
      </c>
      <c r="B928" s="90" t="s">
        <v>1559</v>
      </c>
      <c r="C928" s="39">
        <v>0</v>
      </c>
      <c r="D928" s="39">
        <v>0</v>
      </c>
      <c r="E928" s="86">
        <v>0</v>
      </c>
      <c r="F928" s="39">
        <v>0</v>
      </c>
      <c r="G928" s="65">
        <v>0</v>
      </c>
      <c r="X928" s="2" t="s">
        <v>4</v>
      </c>
      <c r="Y928" s="68" t="s">
        <v>998</v>
      </c>
      <c r="Z928" s="68" t="s">
        <v>77</v>
      </c>
      <c r="AA928" s="68" t="s">
        <v>996</v>
      </c>
      <c r="AB928" s="68" t="s">
        <v>32</v>
      </c>
      <c r="AC928" s="68" t="s">
        <v>33</v>
      </c>
    </row>
    <row r="929" spans="1:29" ht="15.75" hidden="1">
      <c r="A929" s="84" t="s">
        <v>999</v>
      </c>
      <c r="B929" s="90" t="s">
        <v>1560</v>
      </c>
      <c r="C929" s="39">
        <v>0</v>
      </c>
      <c r="D929" s="39">
        <v>0</v>
      </c>
      <c r="E929" s="86">
        <v>0</v>
      </c>
      <c r="F929" s="39">
        <v>0</v>
      </c>
      <c r="G929" s="65">
        <v>0</v>
      </c>
      <c r="X929" s="2" t="s">
        <v>4</v>
      </c>
      <c r="Y929" s="68" t="s">
        <v>999</v>
      </c>
      <c r="Z929" s="68" t="s">
        <v>77</v>
      </c>
      <c r="AA929" s="68" t="s">
        <v>996</v>
      </c>
      <c r="AB929" s="68" t="s">
        <v>32</v>
      </c>
      <c r="AC929" s="68" t="s">
        <v>33</v>
      </c>
    </row>
    <row r="930" spans="1:29" ht="30" hidden="1">
      <c r="A930" s="84" t="s">
        <v>1000</v>
      </c>
      <c r="B930" s="90" t="s">
        <v>1561</v>
      </c>
      <c r="C930" s="39">
        <v>0</v>
      </c>
      <c r="D930" s="39">
        <v>0</v>
      </c>
      <c r="E930" s="86">
        <v>0</v>
      </c>
      <c r="F930" s="39">
        <v>0</v>
      </c>
      <c r="G930" s="65">
        <v>0</v>
      </c>
      <c r="X930" s="2" t="s">
        <v>4</v>
      </c>
      <c r="Y930" s="68" t="s">
        <v>1000</v>
      </c>
      <c r="Z930" s="68" t="s">
        <v>77</v>
      </c>
      <c r="AA930" s="68" t="s">
        <v>996</v>
      </c>
      <c r="AB930" s="68" t="s">
        <v>32</v>
      </c>
      <c r="AC930" s="68" t="s">
        <v>33</v>
      </c>
    </row>
    <row r="931" spans="1:29" ht="30" hidden="1">
      <c r="A931" s="84" t="s">
        <v>1001</v>
      </c>
      <c r="B931" s="90" t="s">
        <v>1562</v>
      </c>
      <c r="C931" s="39">
        <v>0</v>
      </c>
      <c r="D931" s="39">
        <v>0</v>
      </c>
      <c r="E931" s="86">
        <v>0</v>
      </c>
      <c r="F931" s="39">
        <v>0</v>
      </c>
      <c r="G931" s="65">
        <v>0</v>
      </c>
      <c r="X931" s="2" t="s">
        <v>4</v>
      </c>
      <c r="Y931" s="68" t="s">
        <v>1001</v>
      </c>
      <c r="Z931" s="68" t="s">
        <v>77</v>
      </c>
      <c r="AA931" s="68" t="s">
        <v>996</v>
      </c>
      <c r="AB931" s="68" t="s">
        <v>32</v>
      </c>
      <c r="AC931" s="68" t="s">
        <v>33</v>
      </c>
    </row>
    <row r="932" spans="1:29" ht="15.75" hidden="1">
      <c r="A932" s="84" t="s">
        <v>1002</v>
      </c>
      <c r="B932" s="44" t="s">
        <v>1563</v>
      </c>
      <c r="C932" s="39">
        <v>0</v>
      </c>
      <c r="D932" s="39">
        <v>0</v>
      </c>
      <c r="E932" s="86">
        <v>0</v>
      </c>
      <c r="F932" s="39">
        <v>0</v>
      </c>
      <c r="G932" s="65">
        <v>0</v>
      </c>
      <c r="X932" s="2" t="s">
        <v>4</v>
      </c>
      <c r="Y932" s="68" t="s">
        <v>1002</v>
      </c>
      <c r="Z932" s="68" t="s">
        <v>77</v>
      </c>
      <c r="AA932" s="68" t="s">
        <v>995</v>
      </c>
      <c r="AB932" s="68" t="s">
        <v>32</v>
      </c>
      <c r="AC932" s="68" t="s">
        <v>33</v>
      </c>
    </row>
    <row r="933" spans="1:29" ht="15.75" hidden="1">
      <c r="A933" s="84" t="s">
        <v>299</v>
      </c>
      <c r="B933" s="44" t="s">
        <v>300</v>
      </c>
      <c r="C933" s="39">
        <v>0</v>
      </c>
      <c r="D933" s="39">
        <v>0</v>
      </c>
      <c r="E933" s="86">
        <v>0</v>
      </c>
      <c r="F933" s="39">
        <v>0</v>
      </c>
      <c r="G933" s="65">
        <v>0</v>
      </c>
      <c r="X933" s="2" t="s">
        <v>4</v>
      </c>
      <c r="Y933" s="68" t="s">
        <v>299</v>
      </c>
      <c r="Z933" s="68" t="s">
        <v>77</v>
      </c>
      <c r="AA933" s="68" t="s">
        <v>995</v>
      </c>
      <c r="AB933" s="68" t="s">
        <v>38</v>
      </c>
      <c r="AC933" s="68" t="s">
        <v>33</v>
      </c>
    </row>
    <row r="934" spans="1:30" ht="28.5">
      <c r="A934" s="45" t="s">
        <v>464</v>
      </c>
      <c r="B934" s="91" t="s">
        <v>186</v>
      </c>
      <c r="C934" s="37">
        <v>120000</v>
      </c>
      <c r="D934" s="37">
        <v>89249</v>
      </c>
      <c r="E934" s="85">
        <v>74.37</v>
      </c>
      <c r="F934" s="37">
        <v>39137</v>
      </c>
      <c r="G934" s="65">
        <v>50112</v>
      </c>
      <c r="Y934" s="68" t="s">
        <v>464</v>
      </c>
      <c r="Z934" s="68" t="s">
        <v>77</v>
      </c>
      <c r="AA934" s="68" t="s">
        <v>1962</v>
      </c>
      <c r="AB934" s="68" t="s">
        <v>32</v>
      </c>
      <c r="AC934" s="68" t="s">
        <v>33</v>
      </c>
      <c r="AD934" s="2">
        <f>AD935+AD945+AD957+AD965+AD970+AD972</f>
        <v>0</v>
      </c>
    </row>
    <row r="935" spans="1:30" ht="15.75" hidden="1">
      <c r="A935" s="84" t="s">
        <v>1003</v>
      </c>
      <c r="B935" s="43" t="s">
        <v>1564</v>
      </c>
      <c r="C935" s="39">
        <v>0</v>
      </c>
      <c r="D935" s="39">
        <v>0</v>
      </c>
      <c r="E935" s="86">
        <v>0</v>
      </c>
      <c r="F935" s="39">
        <v>0</v>
      </c>
      <c r="G935" s="65">
        <v>0</v>
      </c>
      <c r="X935" s="2" t="s">
        <v>4</v>
      </c>
      <c r="Y935" s="68" t="s">
        <v>1003</v>
      </c>
      <c r="Z935" s="68" t="s">
        <v>77</v>
      </c>
      <c r="AA935" s="68" t="s">
        <v>464</v>
      </c>
      <c r="AB935" s="68" t="s">
        <v>32</v>
      </c>
      <c r="AC935" s="68" t="s">
        <v>33</v>
      </c>
      <c r="AD935" s="2">
        <f>AD936+AD937+AD938+AD944</f>
        <v>0</v>
      </c>
    </row>
    <row r="936" spans="1:29" ht="45" hidden="1">
      <c r="A936" s="84" t="s">
        <v>1004</v>
      </c>
      <c r="B936" s="44" t="s">
        <v>1565</v>
      </c>
      <c r="C936" s="39">
        <v>0</v>
      </c>
      <c r="D936" s="39">
        <v>0</v>
      </c>
      <c r="E936" s="86">
        <v>0</v>
      </c>
      <c r="F936" s="39">
        <v>0</v>
      </c>
      <c r="G936" s="65">
        <v>0</v>
      </c>
      <c r="X936" s="2" t="s">
        <v>4</v>
      </c>
      <c r="Y936" s="68" t="s">
        <v>1004</v>
      </c>
      <c r="Z936" s="68" t="s">
        <v>77</v>
      </c>
      <c r="AA936" s="68" t="s">
        <v>1003</v>
      </c>
      <c r="AB936" s="68" t="s">
        <v>32</v>
      </c>
      <c r="AC936" s="68" t="s">
        <v>33</v>
      </c>
    </row>
    <row r="937" spans="1:29" ht="45" hidden="1">
      <c r="A937" s="84" t="s">
        <v>1005</v>
      </c>
      <c r="B937" s="44" t="s">
        <v>301</v>
      </c>
      <c r="C937" s="39">
        <v>0</v>
      </c>
      <c r="D937" s="39">
        <v>0</v>
      </c>
      <c r="E937" s="86">
        <v>0</v>
      </c>
      <c r="F937" s="39">
        <v>0</v>
      </c>
      <c r="G937" s="65">
        <v>0</v>
      </c>
      <c r="X937" s="2" t="s">
        <v>4</v>
      </c>
      <c r="Y937" s="68" t="s">
        <v>1005</v>
      </c>
      <c r="Z937" s="68" t="s">
        <v>77</v>
      </c>
      <c r="AA937" s="68" t="s">
        <v>1003</v>
      </c>
      <c r="AB937" s="68" t="s">
        <v>38</v>
      </c>
      <c r="AC937" s="68" t="s">
        <v>33</v>
      </c>
    </row>
    <row r="938" spans="1:30" ht="45" hidden="1">
      <c r="A938" s="84" t="s">
        <v>1006</v>
      </c>
      <c r="B938" s="44" t="s">
        <v>1566</v>
      </c>
      <c r="C938" s="39">
        <v>0</v>
      </c>
      <c r="D938" s="39">
        <v>0</v>
      </c>
      <c r="E938" s="86">
        <v>0</v>
      </c>
      <c r="F938" s="39">
        <v>0</v>
      </c>
      <c r="G938" s="65">
        <v>0</v>
      </c>
      <c r="X938" s="2" t="s">
        <v>4</v>
      </c>
      <c r="Y938" s="68" t="s">
        <v>1006</v>
      </c>
      <c r="Z938" s="68" t="s">
        <v>77</v>
      </c>
      <c r="AA938" s="68" t="s">
        <v>1003</v>
      </c>
      <c r="AB938" s="68" t="s">
        <v>32</v>
      </c>
      <c r="AC938" s="68" t="s">
        <v>33</v>
      </c>
      <c r="AD938" s="2">
        <f>AD939+AD940+AD941+AD942+AD943</f>
        <v>0</v>
      </c>
    </row>
    <row r="939" spans="1:29" ht="60" hidden="1">
      <c r="A939" s="84" t="s">
        <v>1007</v>
      </c>
      <c r="B939" s="90" t="s">
        <v>187</v>
      </c>
      <c r="C939" s="39">
        <v>0</v>
      </c>
      <c r="D939" s="39">
        <v>0</v>
      </c>
      <c r="E939" s="86">
        <v>0</v>
      </c>
      <c r="F939" s="39">
        <v>0</v>
      </c>
      <c r="G939" s="65">
        <v>0</v>
      </c>
      <c r="X939" s="2" t="s">
        <v>4</v>
      </c>
      <c r="Y939" s="68" t="s">
        <v>1007</v>
      </c>
      <c r="Z939" s="68" t="s">
        <v>77</v>
      </c>
      <c r="AA939" s="68" t="s">
        <v>1006</v>
      </c>
      <c r="AB939" s="68" t="s">
        <v>32</v>
      </c>
      <c r="AC939" s="68" t="s">
        <v>33</v>
      </c>
    </row>
    <row r="940" spans="1:29" ht="60" hidden="1">
      <c r="A940" s="84" t="s">
        <v>1008</v>
      </c>
      <c r="B940" s="90" t="s">
        <v>188</v>
      </c>
      <c r="C940" s="39">
        <v>0</v>
      </c>
      <c r="D940" s="39">
        <v>0</v>
      </c>
      <c r="E940" s="86">
        <v>0</v>
      </c>
      <c r="F940" s="39">
        <v>0</v>
      </c>
      <c r="G940" s="65">
        <v>0</v>
      </c>
      <c r="X940" s="2" t="s">
        <v>4</v>
      </c>
      <c r="Y940" s="68" t="s">
        <v>1008</v>
      </c>
      <c r="Z940" s="68" t="s">
        <v>77</v>
      </c>
      <c r="AA940" s="68" t="s">
        <v>1006</v>
      </c>
      <c r="AB940" s="68" t="s">
        <v>32</v>
      </c>
      <c r="AC940" s="68" t="s">
        <v>33</v>
      </c>
    </row>
    <row r="941" spans="1:29" ht="75" hidden="1">
      <c r="A941" s="84" t="s">
        <v>302</v>
      </c>
      <c r="B941" s="90" t="s">
        <v>303</v>
      </c>
      <c r="C941" s="39">
        <v>0</v>
      </c>
      <c r="D941" s="39">
        <v>0</v>
      </c>
      <c r="E941" s="86">
        <v>0</v>
      </c>
      <c r="F941" s="39">
        <v>0</v>
      </c>
      <c r="G941" s="65">
        <v>0</v>
      </c>
      <c r="X941" s="2" t="s">
        <v>4</v>
      </c>
      <c r="Y941" s="68" t="s">
        <v>302</v>
      </c>
      <c r="Z941" s="68" t="s">
        <v>77</v>
      </c>
      <c r="AA941" s="68" t="s">
        <v>1006</v>
      </c>
      <c r="AB941" s="68" t="s">
        <v>38</v>
      </c>
      <c r="AC941" s="68" t="s">
        <v>33</v>
      </c>
    </row>
    <row r="942" spans="1:29" ht="75" hidden="1">
      <c r="A942" s="84" t="s">
        <v>304</v>
      </c>
      <c r="B942" s="90" t="s">
        <v>305</v>
      </c>
      <c r="C942" s="39">
        <v>0</v>
      </c>
      <c r="D942" s="39">
        <v>0</v>
      </c>
      <c r="E942" s="86">
        <v>0</v>
      </c>
      <c r="F942" s="39">
        <v>0</v>
      </c>
      <c r="G942" s="65">
        <v>0</v>
      </c>
      <c r="X942" s="2" t="s">
        <v>4</v>
      </c>
      <c r="Y942" s="68" t="s">
        <v>304</v>
      </c>
      <c r="Z942" s="68" t="s">
        <v>77</v>
      </c>
      <c r="AA942" s="68" t="s">
        <v>1006</v>
      </c>
      <c r="AB942" s="68" t="s">
        <v>38</v>
      </c>
      <c r="AC942" s="68" t="s">
        <v>33</v>
      </c>
    </row>
    <row r="943" spans="1:29" ht="45" hidden="1">
      <c r="A943" s="84" t="s">
        <v>1009</v>
      </c>
      <c r="B943" s="90" t="s">
        <v>1567</v>
      </c>
      <c r="C943" s="39">
        <v>0</v>
      </c>
      <c r="D943" s="39">
        <v>0</v>
      </c>
      <c r="E943" s="86">
        <v>0</v>
      </c>
      <c r="F943" s="39">
        <v>0</v>
      </c>
      <c r="G943" s="65">
        <v>0</v>
      </c>
      <c r="X943" s="2" t="s">
        <v>4</v>
      </c>
      <c r="Y943" s="68" t="s">
        <v>1009</v>
      </c>
      <c r="Z943" s="68" t="s">
        <v>77</v>
      </c>
      <c r="AA943" s="68" t="s">
        <v>1006</v>
      </c>
      <c r="AB943" s="68" t="s">
        <v>32</v>
      </c>
      <c r="AC943" s="68" t="s">
        <v>33</v>
      </c>
    </row>
    <row r="944" spans="1:29" ht="45" hidden="1">
      <c r="A944" s="84" t="s">
        <v>1010</v>
      </c>
      <c r="B944" s="44" t="s">
        <v>1568</v>
      </c>
      <c r="C944" s="39">
        <v>0</v>
      </c>
      <c r="D944" s="39">
        <v>0</v>
      </c>
      <c r="E944" s="86">
        <v>0</v>
      </c>
      <c r="F944" s="39">
        <v>0</v>
      </c>
      <c r="G944" s="65">
        <v>0</v>
      </c>
      <c r="X944" s="2" t="s">
        <v>4</v>
      </c>
      <c r="Y944" s="68" t="s">
        <v>1010</v>
      </c>
      <c r="Z944" s="68" t="s">
        <v>77</v>
      </c>
      <c r="AA944" s="68" t="s">
        <v>1003</v>
      </c>
      <c r="AB944" s="68" t="s">
        <v>32</v>
      </c>
      <c r="AC944" s="68" t="s">
        <v>33</v>
      </c>
    </row>
    <row r="945" spans="1:30" ht="15.75">
      <c r="A945" s="84" t="s">
        <v>1011</v>
      </c>
      <c r="B945" s="43" t="s">
        <v>306</v>
      </c>
      <c r="C945" s="39">
        <v>120000</v>
      </c>
      <c r="D945" s="39">
        <v>89249</v>
      </c>
      <c r="E945" s="86">
        <v>74.37</v>
      </c>
      <c r="F945" s="39">
        <v>39137</v>
      </c>
      <c r="G945" s="65">
        <v>50112</v>
      </c>
      <c r="Y945" s="68" t="s">
        <v>1011</v>
      </c>
      <c r="Z945" s="68" t="s">
        <v>77</v>
      </c>
      <c r="AA945" s="68" t="s">
        <v>464</v>
      </c>
      <c r="AB945" s="68" t="s">
        <v>38</v>
      </c>
      <c r="AC945" s="68" t="s">
        <v>33</v>
      </c>
      <c r="AD945" s="2">
        <f>AD946+AD947+AD950+AD951+AD955+AD956</f>
        <v>0</v>
      </c>
    </row>
    <row r="946" spans="1:29" ht="30">
      <c r="A946" s="84" t="s">
        <v>1012</v>
      </c>
      <c r="B946" s="44" t="s">
        <v>307</v>
      </c>
      <c r="C946" s="39">
        <v>0</v>
      </c>
      <c r="D946" s="39">
        <v>89249</v>
      </c>
      <c r="E946" s="86">
        <v>0</v>
      </c>
      <c r="F946" s="39">
        <v>39137</v>
      </c>
      <c r="G946" s="65">
        <v>50112</v>
      </c>
      <c r="Y946" s="68" t="s">
        <v>1012</v>
      </c>
      <c r="Z946" s="68" t="s">
        <v>77</v>
      </c>
      <c r="AA946" s="68" t="s">
        <v>1011</v>
      </c>
      <c r="AB946" s="68" t="s">
        <v>38</v>
      </c>
      <c r="AC946" s="68" t="s">
        <v>33</v>
      </c>
    </row>
    <row r="947" spans="1:30" ht="30" hidden="1">
      <c r="A947" s="84" t="s">
        <v>1838</v>
      </c>
      <c r="B947" s="44" t="s">
        <v>308</v>
      </c>
      <c r="C947" s="39">
        <v>0</v>
      </c>
      <c r="D947" s="39">
        <v>0</v>
      </c>
      <c r="E947" s="86">
        <v>0</v>
      </c>
      <c r="F947" s="39">
        <v>0</v>
      </c>
      <c r="G947" s="65">
        <v>0</v>
      </c>
      <c r="X947" s="2" t="s">
        <v>4</v>
      </c>
      <c r="Y947" s="68" t="s">
        <v>1838</v>
      </c>
      <c r="Z947" s="68" t="s">
        <v>77</v>
      </c>
      <c r="AA947" s="68" t="s">
        <v>1011</v>
      </c>
      <c r="AB947" s="68" t="s">
        <v>38</v>
      </c>
      <c r="AC947" s="68" t="s">
        <v>33</v>
      </c>
      <c r="AD947" s="2">
        <f>AD948+AD949</f>
        <v>0</v>
      </c>
    </row>
    <row r="948" spans="1:29" ht="45" hidden="1">
      <c r="A948" s="84" t="s">
        <v>1839</v>
      </c>
      <c r="B948" s="90" t="s">
        <v>1836</v>
      </c>
      <c r="C948" s="39">
        <v>0</v>
      </c>
      <c r="D948" s="39">
        <v>0</v>
      </c>
      <c r="E948" s="86">
        <v>0</v>
      </c>
      <c r="F948" s="39">
        <v>0</v>
      </c>
      <c r="G948" s="65">
        <v>0</v>
      </c>
      <c r="X948" s="2" t="s">
        <v>4</v>
      </c>
      <c r="Y948" s="68" t="s">
        <v>1839</v>
      </c>
      <c r="Z948" s="68" t="s">
        <v>77</v>
      </c>
      <c r="AA948" s="68" t="s">
        <v>1838</v>
      </c>
      <c r="AB948" s="68" t="s">
        <v>34</v>
      </c>
      <c r="AC948" s="68" t="s">
        <v>33</v>
      </c>
    </row>
    <row r="949" spans="1:29" ht="45" hidden="1">
      <c r="A949" s="84" t="s">
        <v>1840</v>
      </c>
      <c r="B949" s="90" t="s">
        <v>1837</v>
      </c>
      <c r="C949" s="39">
        <v>0</v>
      </c>
      <c r="D949" s="39">
        <v>0</v>
      </c>
      <c r="E949" s="86">
        <v>0</v>
      </c>
      <c r="F949" s="39">
        <v>0</v>
      </c>
      <c r="G949" s="65">
        <v>0</v>
      </c>
      <c r="X949" s="2" t="s">
        <v>4</v>
      </c>
      <c r="Y949" s="68" t="s">
        <v>1840</v>
      </c>
      <c r="Z949" s="68" t="s">
        <v>77</v>
      </c>
      <c r="AA949" s="68" t="s">
        <v>1838</v>
      </c>
      <c r="AB949" s="68" t="s">
        <v>34</v>
      </c>
      <c r="AC949" s="68" t="s">
        <v>33</v>
      </c>
    </row>
    <row r="950" spans="1:29" ht="30" hidden="1">
      <c r="A950" s="84" t="s">
        <v>1013</v>
      </c>
      <c r="B950" s="44" t="s">
        <v>309</v>
      </c>
      <c r="C950" s="39">
        <v>0</v>
      </c>
      <c r="D950" s="39">
        <v>0</v>
      </c>
      <c r="E950" s="86">
        <v>0</v>
      </c>
      <c r="F950" s="39">
        <v>0</v>
      </c>
      <c r="G950" s="65">
        <v>0</v>
      </c>
      <c r="X950" s="2" t="s">
        <v>4</v>
      </c>
      <c r="Y950" s="68" t="s">
        <v>1013</v>
      </c>
      <c r="Z950" s="68" t="s">
        <v>77</v>
      </c>
      <c r="AA950" s="68" t="s">
        <v>1011</v>
      </c>
      <c r="AB950" s="68" t="s">
        <v>38</v>
      </c>
      <c r="AC950" s="68" t="s">
        <v>33</v>
      </c>
    </row>
    <row r="951" spans="1:30" ht="30" hidden="1">
      <c r="A951" s="84" t="s">
        <v>1014</v>
      </c>
      <c r="B951" s="44" t="s">
        <v>310</v>
      </c>
      <c r="C951" s="39">
        <v>0</v>
      </c>
      <c r="D951" s="39">
        <v>0</v>
      </c>
      <c r="E951" s="86">
        <v>0</v>
      </c>
      <c r="F951" s="39">
        <v>0</v>
      </c>
      <c r="G951" s="65">
        <v>0</v>
      </c>
      <c r="X951" s="2" t="s">
        <v>4</v>
      </c>
      <c r="Y951" s="68" t="s">
        <v>1014</v>
      </c>
      <c r="Z951" s="68" t="s">
        <v>77</v>
      </c>
      <c r="AA951" s="68" t="s">
        <v>1011</v>
      </c>
      <c r="AB951" s="68" t="s">
        <v>38</v>
      </c>
      <c r="AC951" s="68" t="s">
        <v>33</v>
      </c>
      <c r="AD951" s="2">
        <f>AD952+AD953+AD954</f>
        <v>0</v>
      </c>
    </row>
    <row r="952" spans="1:29" ht="60" hidden="1">
      <c r="A952" s="84" t="s">
        <v>1015</v>
      </c>
      <c r="B952" s="90" t="s">
        <v>311</v>
      </c>
      <c r="C952" s="39">
        <v>0</v>
      </c>
      <c r="D952" s="39">
        <v>0</v>
      </c>
      <c r="E952" s="86">
        <v>0</v>
      </c>
      <c r="F952" s="39">
        <v>0</v>
      </c>
      <c r="G952" s="65">
        <v>0</v>
      </c>
      <c r="X952" s="2" t="s">
        <v>4</v>
      </c>
      <c r="Y952" s="68" t="s">
        <v>1015</v>
      </c>
      <c r="Z952" s="68" t="s">
        <v>77</v>
      </c>
      <c r="AA952" s="68" t="s">
        <v>1014</v>
      </c>
      <c r="AB952" s="68" t="s">
        <v>38</v>
      </c>
      <c r="AC952" s="68" t="s">
        <v>33</v>
      </c>
    </row>
    <row r="953" spans="1:29" ht="105" hidden="1">
      <c r="A953" s="84" t="s">
        <v>1016</v>
      </c>
      <c r="B953" s="90" t="s">
        <v>54</v>
      </c>
      <c r="C953" s="39">
        <v>0</v>
      </c>
      <c r="D953" s="39">
        <v>0</v>
      </c>
      <c r="E953" s="86">
        <v>0</v>
      </c>
      <c r="F953" s="39">
        <v>0</v>
      </c>
      <c r="G953" s="65">
        <v>0</v>
      </c>
      <c r="X953" s="2" t="s">
        <v>4</v>
      </c>
      <c r="Y953" s="68" t="s">
        <v>1016</v>
      </c>
      <c r="Z953" s="68" t="s">
        <v>77</v>
      </c>
      <c r="AA953" s="68" t="s">
        <v>1014</v>
      </c>
      <c r="AB953" s="68" t="s">
        <v>39</v>
      </c>
      <c r="AC953" s="68" t="s">
        <v>33</v>
      </c>
    </row>
    <row r="954" spans="1:29" ht="30" hidden="1">
      <c r="A954" s="84" t="s">
        <v>312</v>
      </c>
      <c r="B954" s="90" t="s">
        <v>313</v>
      </c>
      <c r="C954" s="39">
        <v>0</v>
      </c>
      <c r="D954" s="39">
        <v>0</v>
      </c>
      <c r="E954" s="86">
        <v>0</v>
      </c>
      <c r="F954" s="39">
        <v>0</v>
      </c>
      <c r="G954" s="65">
        <v>0</v>
      </c>
      <c r="X954" s="2" t="s">
        <v>4</v>
      </c>
      <c r="Y954" s="68" t="s">
        <v>312</v>
      </c>
      <c r="Z954" s="68" t="s">
        <v>77</v>
      </c>
      <c r="AA954" s="68" t="s">
        <v>1014</v>
      </c>
      <c r="AB954" s="68" t="s">
        <v>38</v>
      </c>
      <c r="AC954" s="68" t="s">
        <v>33</v>
      </c>
    </row>
    <row r="955" spans="1:29" ht="30" hidden="1">
      <c r="A955" s="84" t="s">
        <v>1017</v>
      </c>
      <c r="B955" s="44" t="s">
        <v>314</v>
      </c>
      <c r="C955" s="39">
        <v>0</v>
      </c>
      <c r="D955" s="39">
        <v>0</v>
      </c>
      <c r="E955" s="86">
        <v>0</v>
      </c>
      <c r="F955" s="39">
        <v>0</v>
      </c>
      <c r="G955" s="65">
        <v>0</v>
      </c>
      <c r="X955" s="2" t="s">
        <v>4</v>
      </c>
      <c r="Y955" s="68" t="s">
        <v>1017</v>
      </c>
      <c r="Z955" s="68" t="s">
        <v>77</v>
      </c>
      <c r="AA955" s="68" t="s">
        <v>1011</v>
      </c>
      <c r="AB955" s="68" t="s">
        <v>38</v>
      </c>
      <c r="AC955" s="68" t="s">
        <v>33</v>
      </c>
    </row>
    <row r="956" spans="1:29" ht="60" hidden="1">
      <c r="A956" s="84" t="s">
        <v>315</v>
      </c>
      <c r="B956" s="44" t="s">
        <v>55</v>
      </c>
      <c r="C956" s="39">
        <v>0</v>
      </c>
      <c r="D956" s="39">
        <v>0</v>
      </c>
      <c r="E956" s="86">
        <v>0</v>
      </c>
      <c r="F956" s="39">
        <v>0</v>
      </c>
      <c r="G956" s="65">
        <v>0</v>
      </c>
      <c r="X956" s="2" t="s">
        <v>4</v>
      </c>
      <c r="Y956" s="68" t="s">
        <v>315</v>
      </c>
      <c r="Z956" s="68" t="s">
        <v>77</v>
      </c>
      <c r="AA956" s="68" t="s">
        <v>1011</v>
      </c>
      <c r="AB956" s="68" t="s">
        <v>39</v>
      </c>
      <c r="AC956" s="68" t="s">
        <v>33</v>
      </c>
    </row>
    <row r="957" spans="1:30" ht="30" hidden="1">
      <c r="A957" s="84" t="s">
        <v>1018</v>
      </c>
      <c r="B957" s="43" t="s">
        <v>316</v>
      </c>
      <c r="C957" s="39">
        <v>0</v>
      </c>
      <c r="D957" s="39">
        <v>0</v>
      </c>
      <c r="E957" s="86">
        <v>0</v>
      </c>
      <c r="F957" s="39">
        <v>0</v>
      </c>
      <c r="G957" s="65">
        <v>0</v>
      </c>
      <c r="X957" s="2" t="s">
        <v>4</v>
      </c>
      <c r="Y957" s="68" t="s">
        <v>1018</v>
      </c>
      <c r="Z957" s="68" t="s">
        <v>77</v>
      </c>
      <c r="AA957" s="68" t="s">
        <v>464</v>
      </c>
      <c r="AB957" s="68" t="s">
        <v>38</v>
      </c>
      <c r="AC957" s="68" t="s">
        <v>33</v>
      </c>
      <c r="AD957" s="2">
        <f>AD958+AD959+AD960</f>
        <v>0</v>
      </c>
    </row>
    <row r="958" spans="1:29" ht="30" hidden="1">
      <c r="A958" s="84" t="s">
        <v>1019</v>
      </c>
      <c r="B958" s="44" t="s">
        <v>317</v>
      </c>
      <c r="C958" s="39">
        <v>0</v>
      </c>
      <c r="D958" s="39">
        <v>0</v>
      </c>
      <c r="E958" s="86">
        <v>0</v>
      </c>
      <c r="F958" s="39">
        <v>0</v>
      </c>
      <c r="G958" s="65">
        <v>0</v>
      </c>
      <c r="X958" s="2" t="s">
        <v>4</v>
      </c>
      <c r="Y958" s="68" t="s">
        <v>1019</v>
      </c>
      <c r="Z958" s="68" t="s">
        <v>77</v>
      </c>
      <c r="AA958" s="68" t="s">
        <v>1018</v>
      </c>
      <c r="AB958" s="68" t="s">
        <v>38</v>
      </c>
      <c r="AC958" s="68" t="s">
        <v>33</v>
      </c>
    </row>
    <row r="959" spans="1:29" ht="75" hidden="1">
      <c r="A959" s="84" t="s">
        <v>1020</v>
      </c>
      <c r="B959" s="44" t="s">
        <v>318</v>
      </c>
      <c r="C959" s="39">
        <v>0</v>
      </c>
      <c r="D959" s="39">
        <v>0</v>
      </c>
      <c r="E959" s="86">
        <v>0</v>
      </c>
      <c r="F959" s="39">
        <v>0</v>
      </c>
      <c r="G959" s="65">
        <v>0</v>
      </c>
      <c r="X959" s="2" t="s">
        <v>4</v>
      </c>
      <c r="Y959" s="68" t="s">
        <v>1020</v>
      </c>
      <c r="Z959" s="68" t="s">
        <v>77</v>
      </c>
      <c r="AA959" s="68" t="s">
        <v>1018</v>
      </c>
      <c r="AB959" s="68" t="s">
        <v>38</v>
      </c>
      <c r="AC959" s="68" t="s">
        <v>33</v>
      </c>
    </row>
    <row r="960" spans="1:30" ht="60" hidden="1">
      <c r="A960" s="84" t="s">
        <v>319</v>
      </c>
      <c r="B960" s="44" t="s">
        <v>320</v>
      </c>
      <c r="C960" s="39">
        <v>0</v>
      </c>
      <c r="D960" s="39">
        <v>0</v>
      </c>
      <c r="E960" s="86">
        <v>0</v>
      </c>
      <c r="F960" s="39">
        <v>0</v>
      </c>
      <c r="G960" s="65">
        <v>0</v>
      </c>
      <c r="X960" s="2" t="s">
        <v>4</v>
      </c>
      <c r="Y960" s="68" t="s">
        <v>319</v>
      </c>
      <c r="Z960" s="68" t="s">
        <v>77</v>
      </c>
      <c r="AA960" s="68" t="s">
        <v>1018</v>
      </c>
      <c r="AB960" s="68" t="s">
        <v>38</v>
      </c>
      <c r="AC960" s="68" t="s">
        <v>33</v>
      </c>
      <c r="AD960" s="2">
        <f>AD961+AD962+AD963+AD964</f>
        <v>0</v>
      </c>
    </row>
    <row r="961" spans="1:29" ht="105" hidden="1">
      <c r="A961" s="84" t="s">
        <v>321</v>
      </c>
      <c r="B961" s="90" t="s">
        <v>322</v>
      </c>
      <c r="C961" s="39">
        <v>0</v>
      </c>
      <c r="D961" s="39">
        <v>0</v>
      </c>
      <c r="E961" s="86">
        <v>0</v>
      </c>
      <c r="F961" s="39">
        <v>0</v>
      </c>
      <c r="G961" s="65">
        <v>0</v>
      </c>
      <c r="X961" s="2" t="s">
        <v>4</v>
      </c>
      <c r="Y961" s="68" t="s">
        <v>321</v>
      </c>
      <c r="Z961" s="68" t="s">
        <v>77</v>
      </c>
      <c r="AA961" s="68" t="s">
        <v>319</v>
      </c>
      <c r="AB961" s="68" t="s">
        <v>38</v>
      </c>
      <c r="AC961" s="68" t="s">
        <v>33</v>
      </c>
    </row>
    <row r="962" spans="1:29" ht="90" hidden="1">
      <c r="A962" s="84" t="s">
        <v>323</v>
      </c>
      <c r="B962" s="90" t="s">
        <v>56</v>
      </c>
      <c r="C962" s="39">
        <v>0</v>
      </c>
      <c r="D962" s="39">
        <v>0</v>
      </c>
      <c r="E962" s="86">
        <v>0</v>
      </c>
      <c r="F962" s="39">
        <v>0</v>
      </c>
      <c r="G962" s="65">
        <v>0</v>
      </c>
      <c r="X962" s="2" t="s">
        <v>4</v>
      </c>
      <c r="Y962" s="68" t="s">
        <v>323</v>
      </c>
      <c r="Z962" s="68" t="s">
        <v>77</v>
      </c>
      <c r="AA962" s="68" t="s">
        <v>319</v>
      </c>
      <c r="AB962" s="68" t="s">
        <v>39</v>
      </c>
      <c r="AC962" s="68" t="s">
        <v>33</v>
      </c>
    </row>
    <row r="963" spans="1:29" ht="135" hidden="1">
      <c r="A963" s="84" t="s">
        <v>324</v>
      </c>
      <c r="B963" s="90" t="s">
        <v>325</v>
      </c>
      <c r="C963" s="39">
        <v>0</v>
      </c>
      <c r="D963" s="39">
        <v>0</v>
      </c>
      <c r="E963" s="86">
        <v>0</v>
      </c>
      <c r="F963" s="39">
        <v>0</v>
      </c>
      <c r="G963" s="65">
        <v>0</v>
      </c>
      <c r="X963" s="2" t="s">
        <v>4</v>
      </c>
      <c r="Y963" s="68" t="s">
        <v>324</v>
      </c>
      <c r="Z963" s="68" t="s">
        <v>77</v>
      </c>
      <c r="AA963" s="68" t="s">
        <v>319</v>
      </c>
      <c r="AB963" s="68" t="s">
        <v>38</v>
      </c>
      <c r="AC963" s="68" t="s">
        <v>33</v>
      </c>
    </row>
    <row r="964" spans="1:29" ht="135" hidden="1">
      <c r="A964" s="84" t="s">
        <v>326</v>
      </c>
      <c r="B964" s="90" t="s">
        <v>57</v>
      </c>
      <c r="C964" s="39">
        <v>0</v>
      </c>
      <c r="D964" s="39">
        <v>0</v>
      </c>
      <c r="E964" s="86">
        <v>0</v>
      </c>
      <c r="F964" s="39">
        <v>0</v>
      </c>
      <c r="G964" s="65">
        <v>0</v>
      </c>
      <c r="X964" s="2" t="s">
        <v>4</v>
      </c>
      <c r="Y964" s="68" t="s">
        <v>326</v>
      </c>
      <c r="Z964" s="68" t="s">
        <v>77</v>
      </c>
      <c r="AA964" s="68" t="s">
        <v>319</v>
      </c>
      <c r="AB964" s="68" t="s">
        <v>39</v>
      </c>
      <c r="AC964" s="68" t="s">
        <v>33</v>
      </c>
    </row>
    <row r="965" spans="1:30" ht="30" hidden="1">
      <c r="A965" s="84" t="s">
        <v>1021</v>
      </c>
      <c r="B965" s="43" t="s">
        <v>327</v>
      </c>
      <c r="C965" s="39">
        <v>0</v>
      </c>
      <c r="D965" s="39">
        <v>0</v>
      </c>
      <c r="E965" s="86">
        <v>0</v>
      </c>
      <c r="F965" s="39">
        <v>0</v>
      </c>
      <c r="G965" s="65">
        <v>0</v>
      </c>
      <c r="X965" s="2" t="s">
        <v>4</v>
      </c>
      <c r="Y965" s="68" t="s">
        <v>1021</v>
      </c>
      <c r="Z965" s="68" t="s">
        <v>77</v>
      </c>
      <c r="AA965" s="68" t="s">
        <v>464</v>
      </c>
      <c r="AB965" s="68" t="s">
        <v>38</v>
      </c>
      <c r="AC965" s="68" t="s">
        <v>33</v>
      </c>
      <c r="AD965" s="2">
        <f>AD966+AD967</f>
        <v>0</v>
      </c>
    </row>
    <row r="966" spans="1:29" ht="30" hidden="1">
      <c r="A966" s="84" t="s">
        <v>1022</v>
      </c>
      <c r="B966" s="44" t="s">
        <v>328</v>
      </c>
      <c r="C966" s="39">
        <v>0</v>
      </c>
      <c r="D966" s="39">
        <v>0</v>
      </c>
      <c r="E966" s="86">
        <v>0</v>
      </c>
      <c r="F966" s="39">
        <v>0</v>
      </c>
      <c r="G966" s="65">
        <v>0</v>
      </c>
      <c r="X966" s="2" t="s">
        <v>4</v>
      </c>
      <c r="Y966" s="68" t="s">
        <v>1022</v>
      </c>
      <c r="Z966" s="68" t="s">
        <v>77</v>
      </c>
      <c r="AA966" s="68" t="s">
        <v>1021</v>
      </c>
      <c r="AB966" s="68" t="s">
        <v>38</v>
      </c>
      <c r="AC966" s="68" t="s">
        <v>33</v>
      </c>
    </row>
    <row r="967" spans="1:30" ht="60" hidden="1">
      <c r="A967" s="84" t="s">
        <v>1023</v>
      </c>
      <c r="B967" s="44" t="s">
        <v>58</v>
      </c>
      <c r="C967" s="39">
        <v>0</v>
      </c>
      <c r="D967" s="39">
        <v>0</v>
      </c>
      <c r="E967" s="86">
        <v>0</v>
      </c>
      <c r="F967" s="39">
        <v>0</v>
      </c>
      <c r="G967" s="65">
        <v>0</v>
      </c>
      <c r="X967" s="2" t="s">
        <v>4</v>
      </c>
      <c r="Y967" s="68" t="s">
        <v>1023</v>
      </c>
      <c r="Z967" s="68" t="s">
        <v>77</v>
      </c>
      <c r="AA967" s="68" t="s">
        <v>1021</v>
      </c>
      <c r="AB967" s="68" t="s">
        <v>39</v>
      </c>
      <c r="AC967" s="68" t="s">
        <v>33</v>
      </c>
      <c r="AD967" s="2">
        <f>AD968+AD969</f>
        <v>0</v>
      </c>
    </row>
    <row r="968" spans="1:29" ht="90" hidden="1">
      <c r="A968" s="84" t="s">
        <v>1024</v>
      </c>
      <c r="B968" s="90" t="s">
        <v>329</v>
      </c>
      <c r="C968" s="39">
        <v>0</v>
      </c>
      <c r="D968" s="39">
        <v>0</v>
      </c>
      <c r="E968" s="86">
        <v>0</v>
      </c>
      <c r="F968" s="39">
        <v>0</v>
      </c>
      <c r="G968" s="65">
        <v>0</v>
      </c>
      <c r="X968" s="2" t="s">
        <v>4</v>
      </c>
      <c r="Y968" s="68" t="s">
        <v>1024</v>
      </c>
      <c r="Z968" s="68" t="s">
        <v>77</v>
      </c>
      <c r="AA968" s="68" t="s">
        <v>1023</v>
      </c>
      <c r="AB968" s="68" t="s">
        <v>38</v>
      </c>
      <c r="AC968" s="68" t="s">
        <v>33</v>
      </c>
    </row>
    <row r="969" spans="1:29" ht="90" hidden="1">
      <c r="A969" s="84" t="s">
        <v>1025</v>
      </c>
      <c r="B969" s="90" t="s">
        <v>330</v>
      </c>
      <c r="C969" s="39">
        <v>0</v>
      </c>
      <c r="D969" s="39">
        <v>0</v>
      </c>
      <c r="E969" s="86">
        <v>0</v>
      </c>
      <c r="F969" s="39">
        <v>0</v>
      </c>
      <c r="G969" s="65">
        <v>0</v>
      </c>
      <c r="X969" s="2" t="s">
        <v>4</v>
      </c>
      <c r="Y969" s="68" t="s">
        <v>1025</v>
      </c>
      <c r="Z969" s="68" t="s">
        <v>77</v>
      </c>
      <c r="AA969" s="68" t="s">
        <v>1023</v>
      </c>
      <c r="AB969" s="68" t="s">
        <v>38</v>
      </c>
      <c r="AC969" s="68" t="s">
        <v>33</v>
      </c>
    </row>
    <row r="970" spans="1:30" ht="30" hidden="1">
      <c r="A970" s="84" t="s">
        <v>1026</v>
      </c>
      <c r="B970" s="43" t="s">
        <v>331</v>
      </c>
      <c r="C970" s="39">
        <v>0</v>
      </c>
      <c r="D970" s="39">
        <v>0</v>
      </c>
      <c r="E970" s="86">
        <v>0</v>
      </c>
      <c r="F970" s="39">
        <v>0</v>
      </c>
      <c r="G970" s="65">
        <v>0</v>
      </c>
      <c r="X970" s="2" t="s">
        <v>4</v>
      </c>
      <c r="Y970" s="68" t="s">
        <v>1026</v>
      </c>
      <c r="Z970" s="68" t="s">
        <v>77</v>
      </c>
      <c r="AA970" s="68" t="s">
        <v>464</v>
      </c>
      <c r="AB970" s="68" t="s">
        <v>38</v>
      </c>
      <c r="AC970" s="68" t="s">
        <v>33</v>
      </c>
      <c r="AD970" s="2">
        <f>AD971</f>
        <v>0</v>
      </c>
    </row>
    <row r="971" spans="1:29" ht="90" hidden="1">
      <c r="A971" s="84" t="s">
        <v>1027</v>
      </c>
      <c r="B971" s="44" t="s">
        <v>332</v>
      </c>
      <c r="C971" s="39">
        <v>0</v>
      </c>
      <c r="D971" s="39">
        <v>0</v>
      </c>
      <c r="E971" s="86">
        <v>0</v>
      </c>
      <c r="F971" s="39">
        <v>0</v>
      </c>
      <c r="G971" s="65">
        <v>0</v>
      </c>
      <c r="X971" s="2" t="s">
        <v>4</v>
      </c>
      <c r="Y971" s="68" t="s">
        <v>1027</v>
      </c>
      <c r="Z971" s="68" t="s">
        <v>77</v>
      </c>
      <c r="AA971" s="68" t="s">
        <v>1026</v>
      </c>
      <c r="AB971" s="68" t="s">
        <v>38</v>
      </c>
      <c r="AC971" s="68" t="s">
        <v>33</v>
      </c>
    </row>
    <row r="972" spans="1:30" ht="45" hidden="1">
      <c r="A972" s="84" t="s">
        <v>333</v>
      </c>
      <c r="B972" s="43" t="s">
        <v>334</v>
      </c>
      <c r="C972" s="39">
        <v>0</v>
      </c>
      <c r="D972" s="39">
        <v>0</v>
      </c>
      <c r="E972" s="86">
        <v>0</v>
      </c>
      <c r="F972" s="39">
        <v>0</v>
      </c>
      <c r="G972" s="65">
        <v>0</v>
      </c>
      <c r="X972" s="2" t="s">
        <v>4</v>
      </c>
      <c r="Y972" s="68" t="s">
        <v>333</v>
      </c>
      <c r="Z972" s="68" t="s">
        <v>77</v>
      </c>
      <c r="AA972" s="68" t="s">
        <v>464</v>
      </c>
      <c r="AB972" s="68" t="s">
        <v>38</v>
      </c>
      <c r="AC972" s="68" t="s">
        <v>33</v>
      </c>
      <c r="AD972" s="2">
        <f>AD973+AD978+AD979+AD980</f>
        <v>0</v>
      </c>
    </row>
    <row r="973" spans="1:30" ht="60" hidden="1">
      <c r="A973" s="84" t="s">
        <v>335</v>
      </c>
      <c r="B973" s="44" t="s">
        <v>336</v>
      </c>
      <c r="C973" s="39">
        <v>0</v>
      </c>
      <c r="D973" s="39">
        <v>0</v>
      </c>
      <c r="E973" s="86">
        <v>0</v>
      </c>
      <c r="F973" s="39">
        <v>0</v>
      </c>
      <c r="G973" s="65">
        <v>0</v>
      </c>
      <c r="X973" s="2" t="s">
        <v>4</v>
      </c>
      <c r="Y973" s="68" t="s">
        <v>335</v>
      </c>
      <c r="Z973" s="68" t="s">
        <v>77</v>
      </c>
      <c r="AA973" s="68" t="s">
        <v>333</v>
      </c>
      <c r="AB973" s="68" t="s">
        <v>38</v>
      </c>
      <c r="AC973" s="68" t="s">
        <v>33</v>
      </c>
      <c r="AD973" s="2">
        <f>AD974+AD975+AD976+AD977</f>
        <v>0</v>
      </c>
    </row>
    <row r="974" spans="1:29" ht="75" hidden="1">
      <c r="A974" s="84" t="s">
        <v>337</v>
      </c>
      <c r="B974" s="90" t="s">
        <v>338</v>
      </c>
      <c r="C974" s="39">
        <v>0</v>
      </c>
      <c r="D974" s="39">
        <v>0</v>
      </c>
      <c r="E974" s="86">
        <v>0</v>
      </c>
      <c r="F974" s="39">
        <v>0</v>
      </c>
      <c r="G974" s="65">
        <v>0</v>
      </c>
      <c r="X974" s="2" t="s">
        <v>4</v>
      </c>
      <c r="Y974" s="68" t="s">
        <v>337</v>
      </c>
      <c r="Z974" s="68" t="s">
        <v>77</v>
      </c>
      <c r="AA974" s="68" t="s">
        <v>335</v>
      </c>
      <c r="AB974" s="68" t="s">
        <v>38</v>
      </c>
      <c r="AC974" s="68" t="s">
        <v>33</v>
      </c>
    </row>
    <row r="975" spans="1:29" ht="75" hidden="1">
      <c r="A975" s="84" t="s">
        <v>339</v>
      </c>
      <c r="B975" s="90" t="s">
        <v>340</v>
      </c>
      <c r="C975" s="39">
        <v>0</v>
      </c>
      <c r="D975" s="39">
        <v>0</v>
      </c>
      <c r="E975" s="86">
        <v>0</v>
      </c>
      <c r="F975" s="39">
        <v>0</v>
      </c>
      <c r="G975" s="65">
        <v>0</v>
      </c>
      <c r="X975" s="2" t="s">
        <v>4</v>
      </c>
      <c r="Y975" s="68" t="s">
        <v>339</v>
      </c>
      <c r="Z975" s="68" t="s">
        <v>77</v>
      </c>
      <c r="AA975" s="68" t="s">
        <v>335</v>
      </c>
      <c r="AB975" s="68" t="s">
        <v>38</v>
      </c>
      <c r="AC975" s="68" t="s">
        <v>33</v>
      </c>
    </row>
    <row r="976" spans="1:29" ht="150" hidden="1">
      <c r="A976" s="84" t="s">
        <v>341</v>
      </c>
      <c r="B976" s="90" t="s">
        <v>59</v>
      </c>
      <c r="C976" s="39">
        <v>0</v>
      </c>
      <c r="D976" s="39">
        <v>0</v>
      </c>
      <c r="E976" s="86">
        <v>0</v>
      </c>
      <c r="F976" s="39">
        <v>0</v>
      </c>
      <c r="G976" s="65">
        <v>0</v>
      </c>
      <c r="X976" s="2" t="s">
        <v>4</v>
      </c>
      <c r="Y976" s="68" t="s">
        <v>341</v>
      </c>
      <c r="Z976" s="68" t="s">
        <v>77</v>
      </c>
      <c r="AA976" s="68" t="s">
        <v>335</v>
      </c>
      <c r="AB976" s="68" t="s">
        <v>39</v>
      </c>
      <c r="AC976" s="68" t="s">
        <v>33</v>
      </c>
    </row>
    <row r="977" spans="1:29" ht="150" hidden="1">
      <c r="A977" s="84" t="s">
        <v>342</v>
      </c>
      <c r="B977" s="90" t="s">
        <v>60</v>
      </c>
      <c r="C977" s="39">
        <v>0</v>
      </c>
      <c r="D977" s="39">
        <v>0</v>
      </c>
      <c r="E977" s="86">
        <v>0</v>
      </c>
      <c r="F977" s="39">
        <v>0</v>
      </c>
      <c r="G977" s="65">
        <v>0</v>
      </c>
      <c r="X977" s="2" t="s">
        <v>4</v>
      </c>
      <c r="Y977" s="68" t="s">
        <v>342</v>
      </c>
      <c r="Z977" s="68" t="s">
        <v>77</v>
      </c>
      <c r="AA977" s="68" t="s">
        <v>335</v>
      </c>
      <c r="AB977" s="68" t="s">
        <v>39</v>
      </c>
      <c r="AC977" s="68" t="s">
        <v>33</v>
      </c>
    </row>
    <row r="978" spans="1:29" ht="60" hidden="1">
      <c r="A978" s="84" t="s">
        <v>343</v>
      </c>
      <c r="B978" s="44" t="s">
        <v>344</v>
      </c>
      <c r="C978" s="39">
        <v>0</v>
      </c>
      <c r="D978" s="39">
        <v>0</v>
      </c>
      <c r="E978" s="86">
        <v>0</v>
      </c>
      <c r="F978" s="39">
        <v>0</v>
      </c>
      <c r="G978" s="65">
        <v>0</v>
      </c>
      <c r="X978" s="2" t="s">
        <v>4</v>
      </c>
      <c r="Y978" s="68" t="s">
        <v>343</v>
      </c>
      <c r="Z978" s="68" t="s">
        <v>77</v>
      </c>
      <c r="AA978" s="68" t="s">
        <v>333</v>
      </c>
      <c r="AB978" s="68" t="s">
        <v>38</v>
      </c>
      <c r="AC978" s="68" t="s">
        <v>33</v>
      </c>
    </row>
    <row r="979" spans="1:29" ht="45" hidden="1">
      <c r="A979" s="84" t="s">
        <v>345</v>
      </c>
      <c r="B979" s="44" t="s">
        <v>346</v>
      </c>
      <c r="C979" s="39">
        <v>0</v>
      </c>
      <c r="D979" s="39">
        <v>0</v>
      </c>
      <c r="E979" s="86">
        <v>0</v>
      </c>
      <c r="F979" s="39">
        <v>0</v>
      </c>
      <c r="G979" s="65">
        <v>0</v>
      </c>
      <c r="X979" s="2" t="s">
        <v>4</v>
      </c>
      <c r="Y979" s="68" t="s">
        <v>345</v>
      </c>
      <c r="Z979" s="68" t="s">
        <v>77</v>
      </c>
      <c r="AA979" s="68" t="s">
        <v>333</v>
      </c>
      <c r="AB979" s="68" t="s">
        <v>38</v>
      </c>
      <c r="AC979" s="68" t="s">
        <v>33</v>
      </c>
    </row>
    <row r="980" spans="1:30" ht="60" hidden="1">
      <c r="A980" s="84" t="s">
        <v>61</v>
      </c>
      <c r="B980" s="44" t="s">
        <v>62</v>
      </c>
      <c r="C980" s="39">
        <v>0</v>
      </c>
      <c r="D980" s="39">
        <v>0</v>
      </c>
      <c r="E980" s="86">
        <v>0</v>
      </c>
      <c r="F980" s="39">
        <v>0</v>
      </c>
      <c r="G980" s="65">
        <v>0</v>
      </c>
      <c r="X980" s="2" t="s">
        <v>4</v>
      </c>
      <c r="Y980" s="68" t="s">
        <v>61</v>
      </c>
      <c r="Z980" s="68" t="s">
        <v>77</v>
      </c>
      <c r="AA980" s="68" t="s">
        <v>333</v>
      </c>
      <c r="AB980" s="68" t="s">
        <v>39</v>
      </c>
      <c r="AC980" s="68" t="s">
        <v>33</v>
      </c>
      <c r="AD980" s="2">
        <f>AD981+AD982</f>
        <v>0</v>
      </c>
    </row>
    <row r="981" spans="1:29" ht="120" hidden="1">
      <c r="A981" s="84" t="s">
        <v>63</v>
      </c>
      <c r="B981" s="90" t="s">
        <v>64</v>
      </c>
      <c r="C981" s="39">
        <v>0</v>
      </c>
      <c r="D981" s="39">
        <v>0</v>
      </c>
      <c r="E981" s="86">
        <v>0</v>
      </c>
      <c r="F981" s="39">
        <v>0</v>
      </c>
      <c r="G981" s="65">
        <v>0</v>
      </c>
      <c r="X981" s="2" t="s">
        <v>4</v>
      </c>
      <c r="Y981" s="68" t="s">
        <v>63</v>
      </c>
      <c r="Z981" s="68" t="s">
        <v>77</v>
      </c>
      <c r="AA981" s="68" t="s">
        <v>61</v>
      </c>
      <c r="AB981" s="68" t="s">
        <v>39</v>
      </c>
      <c r="AC981" s="68" t="s">
        <v>33</v>
      </c>
    </row>
    <row r="982" spans="1:29" ht="120" hidden="1">
      <c r="A982" s="84" t="s">
        <v>65</v>
      </c>
      <c r="B982" s="90" t="s">
        <v>66</v>
      </c>
      <c r="C982" s="39">
        <v>0</v>
      </c>
      <c r="D982" s="39">
        <v>0</v>
      </c>
      <c r="E982" s="86">
        <v>0</v>
      </c>
      <c r="F982" s="39">
        <v>0</v>
      </c>
      <c r="G982" s="65">
        <v>0</v>
      </c>
      <c r="X982" s="2" t="s">
        <v>4</v>
      </c>
      <c r="Y982" s="68" t="s">
        <v>65</v>
      </c>
      <c r="Z982" s="68" t="s">
        <v>77</v>
      </c>
      <c r="AA982" s="68" t="s">
        <v>61</v>
      </c>
      <c r="AB982" s="68" t="s">
        <v>39</v>
      </c>
      <c r="AC982" s="68" t="s">
        <v>33</v>
      </c>
    </row>
    <row r="983" spans="1:30" ht="15.75">
      <c r="A983" s="45" t="s">
        <v>658</v>
      </c>
      <c r="B983" s="79" t="s">
        <v>189</v>
      </c>
      <c r="C983" s="37">
        <v>462289</v>
      </c>
      <c r="D983" s="37">
        <v>188218</v>
      </c>
      <c r="E983" s="85">
        <v>40.71</v>
      </c>
      <c r="F983" s="39">
        <v>65171</v>
      </c>
      <c r="G983" s="65">
        <v>123047</v>
      </c>
      <c r="Y983" s="68" t="s">
        <v>658</v>
      </c>
      <c r="Z983" s="68" t="s">
        <v>77</v>
      </c>
      <c r="AA983" s="68" t="s">
        <v>547</v>
      </c>
      <c r="AB983" s="68" t="s">
        <v>32</v>
      </c>
      <c r="AC983" s="68" t="s">
        <v>33</v>
      </c>
      <c r="AD983" s="2">
        <f>AD984+AD1024</f>
        <v>0</v>
      </c>
    </row>
    <row r="984" spans="1:30" ht="15.75">
      <c r="A984" s="45" t="s">
        <v>1317</v>
      </c>
      <c r="B984" s="80" t="s">
        <v>1569</v>
      </c>
      <c r="C984" s="37">
        <v>462289</v>
      </c>
      <c r="D984" s="37">
        <v>188218</v>
      </c>
      <c r="E984" s="85">
        <v>40.71</v>
      </c>
      <c r="F984" s="39">
        <v>65171</v>
      </c>
      <c r="G984" s="65">
        <v>123047</v>
      </c>
      <c r="Y984" s="68" t="s">
        <v>1317</v>
      </c>
      <c r="Z984" s="68" t="s">
        <v>77</v>
      </c>
      <c r="AA984" s="68" t="s">
        <v>658</v>
      </c>
      <c r="AB984" s="68" t="s">
        <v>32</v>
      </c>
      <c r="AC984" s="68" t="s">
        <v>33</v>
      </c>
      <c r="AD984" s="2">
        <f>AD985</f>
        <v>0</v>
      </c>
    </row>
    <row r="985" spans="1:30" ht="15.75">
      <c r="A985" s="84" t="s">
        <v>1318</v>
      </c>
      <c r="B985" s="42" t="s">
        <v>1569</v>
      </c>
      <c r="C985" s="39">
        <v>462289</v>
      </c>
      <c r="D985" s="39">
        <v>188218</v>
      </c>
      <c r="E985" s="86">
        <v>40.71</v>
      </c>
      <c r="F985" s="39">
        <v>65171</v>
      </c>
      <c r="G985" s="65">
        <v>123047</v>
      </c>
      <c r="Y985" s="68" t="s">
        <v>1318</v>
      </c>
      <c r="Z985" s="68" t="s">
        <v>77</v>
      </c>
      <c r="AA985" s="68" t="s">
        <v>1317</v>
      </c>
      <c r="AB985" s="68" t="s">
        <v>32</v>
      </c>
      <c r="AC985" s="68" t="s">
        <v>33</v>
      </c>
      <c r="AD985" s="2">
        <f>AD986+AD995</f>
        <v>0</v>
      </c>
    </row>
    <row r="986" spans="1:30" ht="15.75">
      <c r="A986" s="84" t="s">
        <v>1319</v>
      </c>
      <c r="B986" s="43" t="s">
        <v>1570</v>
      </c>
      <c r="C986" s="39">
        <v>26000</v>
      </c>
      <c r="D986" s="39">
        <v>22820</v>
      </c>
      <c r="E986" s="86">
        <v>87.77</v>
      </c>
      <c r="F986" s="39">
        <v>0</v>
      </c>
      <c r="G986" s="65">
        <v>22820</v>
      </c>
      <c r="Y986" s="68" t="s">
        <v>1319</v>
      </c>
      <c r="Z986" s="68" t="s">
        <v>77</v>
      </c>
      <c r="AA986" s="68" t="s">
        <v>1318</v>
      </c>
      <c r="AB986" s="68" t="s">
        <v>32</v>
      </c>
      <c r="AC986" s="68" t="s">
        <v>33</v>
      </c>
      <c r="AD986" s="2">
        <f>AD987+AD988+AD991+AD992+AD993+AD994</f>
        <v>0</v>
      </c>
    </row>
    <row r="987" spans="1:29" ht="15.75">
      <c r="A987" s="84" t="s">
        <v>1320</v>
      </c>
      <c r="B987" s="44" t="s">
        <v>1571</v>
      </c>
      <c r="C987" s="39">
        <v>0</v>
      </c>
      <c r="D987" s="39">
        <v>4738</v>
      </c>
      <c r="E987" s="86">
        <v>0</v>
      </c>
      <c r="F987" s="39">
        <v>0</v>
      </c>
      <c r="G987" s="65">
        <v>4738</v>
      </c>
      <c r="Y987" s="68" t="s">
        <v>1320</v>
      </c>
      <c r="Z987" s="68" t="s">
        <v>77</v>
      </c>
      <c r="AA987" s="68" t="s">
        <v>1319</v>
      </c>
      <c r="AB987" s="68" t="s">
        <v>32</v>
      </c>
      <c r="AC987" s="68" t="s">
        <v>33</v>
      </c>
    </row>
    <row r="988" spans="1:30" ht="30">
      <c r="A988" s="84" t="s">
        <v>1321</v>
      </c>
      <c r="B988" s="44" t="s">
        <v>1572</v>
      </c>
      <c r="C988" s="39">
        <v>0</v>
      </c>
      <c r="D988" s="39">
        <v>82</v>
      </c>
      <c r="E988" s="86">
        <v>0</v>
      </c>
      <c r="F988" s="39">
        <v>0</v>
      </c>
      <c r="G988" s="65">
        <v>82</v>
      </c>
      <c r="Y988" s="68" t="s">
        <v>1321</v>
      </c>
      <c r="Z988" s="68" t="s">
        <v>77</v>
      </c>
      <c r="AA988" s="68" t="s">
        <v>1319</v>
      </c>
      <c r="AB988" s="68" t="s">
        <v>32</v>
      </c>
      <c r="AC988" s="68" t="s">
        <v>33</v>
      </c>
      <c r="AD988" s="2">
        <f>AD989+AD990</f>
        <v>0</v>
      </c>
    </row>
    <row r="989" spans="1:29" ht="15.75">
      <c r="A989" s="84" t="s">
        <v>1322</v>
      </c>
      <c r="B989" s="90" t="s">
        <v>1573</v>
      </c>
      <c r="C989" s="39">
        <v>0</v>
      </c>
      <c r="D989" s="39">
        <v>82</v>
      </c>
      <c r="E989" s="86">
        <v>0</v>
      </c>
      <c r="F989" s="39">
        <v>0</v>
      </c>
      <c r="G989" s="65">
        <v>82</v>
      </c>
      <c r="Y989" s="68" t="s">
        <v>1322</v>
      </c>
      <c r="Z989" s="68" t="s">
        <v>77</v>
      </c>
      <c r="AA989" s="68" t="s">
        <v>1321</v>
      </c>
      <c r="AB989" s="68" t="s">
        <v>32</v>
      </c>
      <c r="AC989" s="68" t="s">
        <v>33</v>
      </c>
    </row>
    <row r="990" spans="1:29" ht="30" hidden="1">
      <c r="A990" s="84" t="s">
        <v>1323</v>
      </c>
      <c r="B990" s="90" t="s">
        <v>1574</v>
      </c>
      <c r="C990" s="39">
        <v>0</v>
      </c>
      <c r="D990" s="39">
        <v>0</v>
      </c>
      <c r="E990" s="86">
        <v>0</v>
      </c>
      <c r="F990" s="39">
        <v>0</v>
      </c>
      <c r="G990" s="65">
        <v>0</v>
      </c>
      <c r="X990" s="2" t="s">
        <v>4</v>
      </c>
      <c r="Y990" s="68" t="s">
        <v>1323</v>
      </c>
      <c r="Z990" s="68" t="s">
        <v>77</v>
      </c>
      <c r="AA990" s="68" t="s">
        <v>1321</v>
      </c>
      <c r="AB990" s="68" t="s">
        <v>32</v>
      </c>
      <c r="AC990" s="68" t="s">
        <v>33</v>
      </c>
    </row>
    <row r="991" spans="1:29" ht="15.75">
      <c r="A991" s="84" t="s">
        <v>1324</v>
      </c>
      <c r="B991" s="44" t="s">
        <v>1575</v>
      </c>
      <c r="C991" s="39">
        <v>0</v>
      </c>
      <c r="D991" s="39">
        <v>18000</v>
      </c>
      <c r="E991" s="86">
        <v>0</v>
      </c>
      <c r="F991" s="39">
        <v>0</v>
      </c>
      <c r="G991" s="65">
        <v>18000</v>
      </c>
      <c r="Y991" s="68" t="s">
        <v>1324</v>
      </c>
      <c r="Z991" s="68" t="s">
        <v>77</v>
      </c>
      <c r="AA991" s="68" t="s">
        <v>1319</v>
      </c>
      <c r="AB991" s="68" t="s">
        <v>32</v>
      </c>
      <c r="AC991" s="68" t="s">
        <v>33</v>
      </c>
    </row>
    <row r="992" spans="1:29" ht="15.75" hidden="1">
      <c r="A992" s="84" t="s">
        <v>1325</v>
      </c>
      <c r="B992" s="44" t="s">
        <v>1576</v>
      </c>
      <c r="C992" s="39">
        <v>0</v>
      </c>
      <c r="D992" s="39">
        <v>0</v>
      </c>
      <c r="E992" s="86">
        <v>0</v>
      </c>
      <c r="F992" s="39">
        <v>0</v>
      </c>
      <c r="G992" s="65">
        <v>0</v>
      </c>
      <c r="X992" s="2" t="s">
        <v>4</v>
      </c>
      <c r="Y992" s="68" t="s">
        <v>1325</v>
      </c>
      <c r="Z992" s="68" t="s">
        <v>77</v>
      </c>
      <c r="AA992" s="68" t="s">
        <v>1319</v>
      </c>
      <c r="AB992" s="68" t="s">
        <v>32</v>
      </c>
      <c r="AC992" s="68" t="s">
        <v>33</v>
      </c>
    </row>
    <row r="993" spans="1:29" ht="30" hidden="1">
      <c r="A993" s="84" t="s">
        <v>1326</v>
      </c>
      <c r="B993" s="44" t="s">
        <v>1577</v>
      </c>
      <c r="C993" s="39">
        <v>0</v>
      </c>
      <c r="D993" s="39">
        <v>0</v>
      </c>
      <c r="E993" s="86">
        <v>0</v>
      </c>
      <c r="F993" s="39">
        <v>0</v>
      </c>
      <c r="G993" s="65">
        <v>0</v>
      </c>
      <c r="X993" s="2" t="s">
        <v>4</v>
      </c>
      <c r="Y993" s="68" t="s">
        <v>1326</v>
      </c>
      <c r="Z993" s="68" t="s">
        <v>77</v>
      </c>
      <c r="AA993" s="68" t="s">
        <v>1319</v>
      </c>
      <c r="AB993" s="68" t="s">
        <v>32</v>
      </c>
      <c r="AC993" s="68" t="s">
        <v>33</v>
      </c>
    </row>
    <row r="994" spans="1:29" ht="30" hidden="1">
      <c r="A994" s="84" t="s">
        <v>1327</v>
      </c>
      <c r="B994" s="44" t="s">
        <v>1578</v>
      </c>
      <c r="C994" s="39">
        <v>0</v>
      </c>
      <c r="D994" s="39">
        <v>0</v>
      </c>
      <c r="E994" s="86">
        <v>0</v>
      </c>
      <c r="F994" s="39">
        <v>0</v>
      </c>
      <c r="G994" s="65">
        <v>0</v>
      </c>
      <c r="X994" s="2" t="s">
        <v>4</v>
      </c>
      <c r="Y994" s="68" t="s">
        <v>1327</v>
      </c>
      <c r="Z994" s="68" t="s">
        <v>77</v>
      </c>
      <c r="AA994" s="68" t="s">
        <v>1319</v>
      </c>
      <c r="AB994" s="68" t="s">
        <v>32</v>
      </c>
      <c r="AC994" s="68" t="s">
        <v>33</v>
      </c>
    </row>
    <row r="995" spans="1:30" ht="15.75">
      <c r="A995" s="84" t="s">
        <v>1328</v>
      </c>
      <c r="B995" s="43" t="s">
        <v>1579</v>
      </c>
      <c r="C995" s="39">
        <v>435939</v>
      </c>
      <c r="D995" s="39">
        <v>165398</v>
      </c>
      <c r="E995" s="86">
        <v>37.94</v>
      </c>
      <c r="F995" s="39">
        <v>65171</v>
      </c>
      <c r="G995" s="65">
        <v>100227</v>
      </c>
      <c r="Y995" s="68" t="s">
        <v>1328</v>
      </c>
      <c r="Z995" s="68" t="s">
        <v>77</v>
      </c>
      <c r="AA995" s="68" t="s">
        <v>1318</v>
      </c>
      <c r="AB995" s="68" t="s">
        <v>32</v>
      </c>
      <c r="AC995" s="68" t="s">
        <v>33</v>
      </c>
      <c r="AD995" s="2">
        <f>AD996+AD1006+AD1007+AD1017+AD1018+AD1019+AD1023</f>
        <v>0</v>
      </c>
    </row>
    <row r="996" spans="1:30" ht="15.75">
      <c r="A996" s="84" t="s">
        <v>1329</v>
      </c>
      <c r="B996" s="44" t="s">
        <v>1580</v>
      </c>
      <c r="C996" s="39">
        <v>0</v>
      </c>
      <c r="D996" s="39">
        <v>696</v>
      </c>
      <c r="E996" s="86">
        <v>0</v>
      </c>
      <c r="F996" s="39">
        <v>696</v>
      </c>
      <c r="G996" s="65">
        <v>0</v>
      </c>
      <c r="Y996" s="68" t="s">
        <v>1329</v>
      </c>
      <c r="Z996" s="68" t="s">
        <v>77</v>
      </c>
      <c r="AA996" s="68" t="s">
        <v>1328</v>
      </c>
      <c r="AB996" s="68" t="s">
        <v>32</v>
      </c>
      <c r="AC996" s="68" t="s">
        <v>33</v>
      </c>
      <c r="AD996" s="2">
        <f>AD997+AD998+AD999+AD1000+AD1001+AD1002+AD1003+AD1004+AD1005</f>
        <v>0</v>
      </c>
    </row>
    <row r="997" spans="1:29" ht="15.75" hidden="1">
      <c r="A997" s="84" t="s">
        <v>1330</v>
      </c>
      <c r="B997" s="90" t="s">
        <v>1581</v>
      </c>
      <c r="C997" s="39">
        <v>0</v>
      </c>
      <c r="D997" s="39">
        <v>0</v>
      </c>
      <c r="E997" s="86">
        <v>0</v>
      </c>
      <c r="F997" s="39">
        <v>0</v>
      </c>
      <c r="G997" s="65">
        <v>0</v>
      </c>
      <c r="X997" s="2" t="s">
        <v>4</v>
      </c>
      <c r="Y997" s="68" t="s">
        <v>1330</v>
      </c>
      <c r="Z997" s="68" t="s">
        <v>77</v>
      </c>
      <c r="AA997" s="68" t="s">
        <v>1329</v>
      </c>
      <c r="AB997" s="68" t="s">
        <v>32</v>
      </c>
      <c r="AC997" s="68" t="s">
        <v>33</v>
      </c>
    </row>
    <row r="998" spans="1:29" ht="15.75" hidden="1">
      <c r="A998" s="84" t="s">
        <v>1331</v>
      </c>
      <c r="B998" s="90" t="s">
        <v>1582</v>
      </c>
      <c r="C998" s="39">
        <v>0</v>
      </c>
      <c r="D998" s="39">
        <v>0</v>
      </c>
      <c r="E998" s="86">
        <v>0</v>
      </c>
      <c r="F998" s="39">
        <v>0</v>
      </c>
      <c r="G998" s="65">
        <v>0</v>
      </c>
      <c r="X998" s="2" t="s">
        <v>4</v>
      </c>
      <c r="Y998" s="68" t="s">
        <v>1331</v>
      </c>
      <c r="Z998" s="68" t="s">
        <v>77</v>
      </c>
      <c r="AA998" s="68" t="s">
        <v>1329</v>
      </c>
      <c r="AB998" s="68" t="s">
        <v>32</v>
      </c>
      <c r="AC998" s="68" t="s">
        <v>33</v>
      </c>
    </row>
    <row r="999" spans="1:29" ht="15.75" hidden="1">
      <c r="A999" s="84" t="s">
        <v>1332</v>
      </c>
      <c r="B999" s="90" t="s">
        <v>1583</v>
      </c>
      <c r="C999" s="39">
        <v>0</v>
      </c>
      <c r="D999" s="39">
        <v>0</v>
      </c>
      <c r="E999" s="86">
        <v>0</v>
      </c>
      <c r="F999" s="39">
        <v>0</v>
      </c>
      <c r="G999" s="65">
        <v>0</v>
      </c>
      <c r="X999" s="2" t="s">
        <v>4</v>
      </c>
      <c r="Y999" s="68" t="s">
        <v>1332</v>
      </c>
      <c r="Z999" s="68" t="s">
        <v>77</v>
      </c>
      <c r="AA999" s="68" t="s">
        <v>1329</v>
      </c>
      <c r="AB999" s="68" t="s">
        <v>32</v>
      </c>
      <c r="AC999" s="68" t="s">
        <v>33</v>
      </c>
    </row>
    <row r="1000" spans="1:29" ht="15.75" hidden="1">
      <c r="A1000" s="84" t="s">
        <v>1333</v>
      </c>
      <c r="B1000" s="90" t="s">
        <v>1584</v>
      </c>
      <c r="C1000" s="39">
        <v>0</v>
      </c>
      <c r="D1000" s="39">
        <v>0</v>
      </c>
      <c r="E1000" s="86">
        <v>0</v>
      </c>
      <c r="F1000" s="39">
        <v>0</v>
      </c>
      <c r="G1000" s="65">
        <v>0</v>
      </c>
      <c r="X1000" s="2" t="s">
        <v>4</v>
      </c>
      <c r="Y1000" s="68" t="s">
        <v>1333</v>
      </c>
      <c r="Z1000" s="68" t="s">
        <v>77</v>
      </c>
      <c r="AA1000" s="68" t="s">
        <v>1329</v>
      </c>
      <c r="AB1000" s="68" t="s">
        <v>32</v>
      </c>
      <c r="AC1000" s="68" t="s">
        <v>33</v>
      </c>
    </row>
    <row r="1001" spans="1:29" ht="15.75" hidden="1">
      <c r="A1001" s="84" t="s">
        <v>1334</v>
      </c>
      <c r="B1001" s="90" t="s">
        <v>1585</v>
      </c>
      <c r="C1001" s="39">
        <v>0</v>
      </c>
      <c r="D1001" s="39">
        <v>0</v>
      </c>
      <c r="E1001" s="86">
        <v>0</v>
      </c>
      <c r="F1001" s="39">
        <v>0</v>
      </c>
      <c r="G1001" s="65">
        <v>0</v>
      </c>
      <c r="X1001" s="2" t="s">
        <v>4</v>
      </c>
      <c r="Y1001" s="68" t="s">
        <v>1334</v>
      </c>
      <c r="Z1001" s="68" t="s">
        <v>77</v>
      </c>
      <c r="AA1001" s="68" t="s">
        <v>1329</v>
      </c>
      <c r="AB1001" s="68" t="s">
        <v>32</v>
      </c>
      <c r="AC1001" s="68" t="s">
        <v>33</v>
      </c>
    </row>
    <row r="1002" spans="1:29" ht="15.75" hidden="1">
      <c r="A1002" s="84" t="s">
        <v>1335</v>
      </c>
      <c r="B1002" s="90" t="s">
        <v>1586</v>
      </c>
      <c r="C1002" s="39">
        <v>0</v>
      </c>
      <c r="D1002" s="39">
        <v>0</v>
      </c>
      <c r="E1002" s="86">
        <v>0</v>
      </c>
      <c r="F1002" s="39">
        <v>0</v>
      </c>
      <c r="G1002" s="65">
        <v>0</v>
      </c>
      <c r="X1002" s="2" t="s">
        <v>4</v>
      </c>
      <c r="Y1002" s="68" t="s">
        <v>1335</v>
      </c>
      <c r="Z1002" s="68" t="s">
        <v>77</v>
      </c>
      <c r="AA1002" s="68" t="s">
        <v>1329</v>
      </c>
      <c r="AB1002" s="68" t="s">
        <v>32</v>
      </c>
      <c r="AC1002" s="68" t="s">
        <v>33</v>
      </c>
    </row>
    <row r="1003" spans="1:29" ht="15.75" hidden="1">
      <c r="A1003" s="84" t="s">
        <v>1336</v>
      </c>
      <c r="B1003" s="90" t="s">
        <v>1587</v>
      </c>
      <c r="C1003" s="39">
        <v>0</v>
      </c>
      <c r="D1003" s="39">
        <v>0</v>
      </c>
      <c r="E1003" s="86">
        <v>0</v>
      </c>
      <c r="F1003" s="39">
        <v>0</v>
      </c>
      <c r="G1003" s="65">
        <v>0</v>
      </c>
      <c r="X1003" s="2" t="s">
        <v>4</v>
      </c>
      <c r="Y1003" s="68" t="s">
        <v>1336</v>
      </c>
      <c r="Z1003" s="68" t="s">
        <v>77</v>
      </c>
      <c r="AA1003" s="68" t="s">
        <v>1329</v>
      </c>
      <c r="AB1003" s="68" t="s">
        <v>32</v>
      </c>
      <c r="AC1003" s="68" t="s">
        <v>33</v>
      </c>
    </row>
    <row r="1004" spans="1:29" ht="15.75">
      <c r="A1004" s="84" t="s">
        <v>1337</v>
      </c>
      <c r="B1004" s="90" t="s">
        <v>1588</v>
      </c>
      <c r="C1004" s="39">
        <v>0</v>
      </c>
      <c r="D1004" s="39">
        <v>696</v>
      </c>
      <c r="E1004" s="86">
        <v>0</v>
      </c>
      <c r="F1004" s="39">
        <v>696</v>
      </c>
      <c r="G1004" s="65">
        <v>0</v>
      </c>
      <c r="Y1004" s="68" t="s">
        <v>1337</v>
      </c>
      <c r="Z1004" s="68" t="s">
        <v>77</v>
      </c>
      <c r="AA1004" s="68" t="s">
        <v>1329</v>
      </c>
      <c r="AB1004" s="68" t="s">
        <v>32</v>
      </c>
      <c r="AC1004" s="68" t="s">
        <v>33</v>
      </c>
    </row>
    <row r="1005" spans="1:29" ht="15.75" hidden="1">
      <c r="A1005" s="84" t="s">
        <v>1338</v>
      </c>
      <c r="B1005" s="90" t="s">
        <v>1589</v>
      </c>
      <c r="C1005" s="39">
        <v>0</v>
      </c>
      <c r="D1005" s="39">
        <v>0</v>
      </c>
      <c r="E1005" s="86">
        <v>0</v>
      </c>
      <c r="F1005" s="39">
        <v>0</v>
      </c>
      <c r="G1005" s="65">
        <v>0</v>
      </c>
      <c r="X1005" s="2" t="s">
        <v>4</v>
      </c>
      <c r="Y1005" s="68" t="s">
        <v>1338</v>
      </c>
      <c r="Z1005" s="68" t="s">
        <v>77</v>
      </c>
      <c r="AA1005" s="68" t="s">
        <v>1329</v>
      </c>
      <c r="AB1005" s="68" t="s">
        <v>32</v>
      </c>
      <c r="AC1005" s="68" t="s">
        <v>33</v>
      </c>
    </row>
    <row r="1006" spans="1:29" ht="15.75" hidden="1">
      <c r="A1006" s="84" t="s">
        <v>1339</v>
      </c>
      <c r="B1006" s="44" t="s">
        <v>1590</v>
      </c>
      <c r="C1006" s="39">
        <v>0</v>
      </c>
      <c r="D1006" s="39">
        <v>0</v>
      </c>
      <c r="E1006" s="86">
        <v>0</v>
      </c>
      <c r="F1006" s="39">
        <v>0</v>
      </c>
      <c r="G1006" s="65">
        <v>0</v>
      </c>
      <c r="X1006" s="2" t="s">
        <v>4</v>
      </c>
      <c r="Y1006" s="68" t="s">
        <v>1339</v>
      </c>
      <c r="Z1006" s="68" t="s">
        <v>77</v>
      </c>
      <c r="AA1006" s="68" t="s">
        <v>1328</v>
      </c>
      <c r="AB1006" s="68" t="s">
        <v>32</v>
      </c>
      <c r="AC1006" s="68" t="s">
        <v>33</v>
      </c>
    </row>
    <row r="1007" spans="1:30" ht="15.75">
      <c r="A1007" s="84" t="s">
        <v>1340</v>
      </c>
      <c r="B1007" s="44" t="s">
        <v>1591</v>
      </c>
      <c r="C1007" s="39">
        <v>0</v>
      </c>
      <c r="D1007" s="39">
        <v>17279</v>
      </c>
      <c r="E1007" s="86">
        <v>0</v>
      </c>
      <c r="F1007" s="39">
        <v>8753</v>
      </c>
      <c r="G1007" s="65">
        <v>8526</v>
      </c>
      <c r="Y1007" s="68" t="s">
        <v>1340</v>
      </c>
      <c r="Z1007" s="68" t="s">
        <v>77</v>
      </c>
      <c r="AA1007" s="68" t="s">
        <v>1328</v>
      </c>
      <c r="AB1007" s="68" t="s">
        <v>32</v>
      </c>
      <c r="AC1007" s="68" t="s">
        <v>33</v>
      </c>
      <c r="AD1007" s="2">
        <f>AD1008+AD1009+AD1010+AD1011+AD1012+AD1013+AD1014+AD1015+AD1016</f>
        <v>0</v>
      </c>
    </row>
    <row r="1008" spans="1:29" ht="15.75">
      <c r="A1008" s="84" t="s">
        <v>1341</v>
      </c>
      <c r="B1008" s="90" t="s">
        <v>1592</v>
      </c>
      <c r="C1008" s="39">
        <v>0</v>
      </c>
      <c r="D1008" s="39">
        <v>3300</v>
      </c>
      <c r="E1008" s="86">
        <v>0</v>
      </c>
      <c r="F1008" s="39">
        <v>3300</v>
      </c>
      <c r="G1008" s="65">
        <v>0</v>
      </c>
      <c r="Y1008" s="68" t="s">
        <v>1341</v>
      </c>
      <c r="Z1008" s="68" t="s">
        <v>77</v>
      </c>
      <c r="AA1008" s="68" t="s">
        <v>1340</v>
      </c>
      <c r="AB1008" s="68" t="s">
        <v>32</v>
      </c>
      <c r="AC1008" s="68" t="s">
        <v>33</v>
      </c>
    </row>
    <row r="1009" spans="1:29" ht="15.75">
      <c r="A1009" s="84" t="s">
        <v>1342</v>
      </c>
      <c r="B1009" s="90" t="s">
        <v>1593</v>
      </c>
      <c r="C1009" s="39">
        <v>0</v>
      </c>
      <c r="D1009" s="39">
        <v>4297</v>
      </c>
      <c r="E1009" s="86">
        <v>0</v>
      </c>
      <c r="F1009" s="39">
        <v>3628</v>
      </c>
      <c r="G1009" s="65">
        <v>669</v>
      </c>
      <c r="Y1009" s="68" t="s">
        <v>1342</v>
      </c>
      <c r="Z1009" s="68" t="s">
        <v>77</v>
      </c>
      <c r="AA1009" s="68" t="s">
        <v>1340</v>
      </c>
      <c r="AB1009" s="68" t="s">
        <v>32</v>
      </c>
      <c r="AC1009" s="68" t="s">
        <v>33</v>
      </c>
    </row>
    <row r="1010" spans="1:29" ht="15.75">
      <c r="A1010" s="84" t="s">
        <v>1343</v>
      </c>
      <c r="B1010" s="90" t="s">
        <v>1594</v>
      </c>
      <c r="C1010" s="39">
        <v>0</v>
      </c>
      <c r="D1010" s="39">
        <v>2947</v>
      </c>
      <c r="E1010" s="86">
        <v>0</v>
      </c>
      <c r="F1010" s="39">
        <v>1780</v>
      </c>
      <c r="G1010" s="65">
        <v>1167</v>
      </c>
      <c r="Y1010" s="68" t="s">
        <v>1343</v>
      </c>
      <c r="Z1010" s="68" t="s">
        <v>77</v>
      </c>
      <c r="AA1010" s="68" t="s">
        <v>1340</v>
      </c>
      <c r="AB1010" s="68" t="s">
        <v>32</v>
      </c>
      <c r="AC1010" s="68" t="s">
        <v>33</v>
      </c>
    </row>
    <row r="1011" spans="1:29" ht="15.75" hidden="1">
      <c r="A1011" s="84" t="s">
        <v>1344</v>
      </c>
      <c r="B1011" s="90" t="s">
        <v>1595</v>
      </c>
      <c r="C1011" s="39">
        <v>0</v>
      </c>
      <c r="D1011" s="39">
        <v>0</v>
      </c>
      <c r="E1011" s="86">
        <v>0</v>
      </c>
      <c r="F1011" s="39">
        <v>0</v>
      </c>
      <c r="G1011" s="65">
        <v>0</v>
      </c>
      <c r="X1011" s="2" t="s">
        <v>4</v>
      </c>
      <c r="Y1011" s="68" t="s">
        <v>1344</v>
      </c>
      <c r="Z1011" s="68" t="s">
        <v>77</v>
      </c>
      <c r="AA1011" s="68" t="s">
        <v>1340</v>
      </c>
      <c r="AB1011" s="68" t="s">
        <v>32</v>
      </c>
      <c r="AC1011" s="68" t="s">
        <v>33</v>
      </c>
    </row>
    <row r="1012" spans="1:29" ht="15.75" hidden="1">
      <c r="A1012" s="84" t="s">
        <v>1345</v>
      </c>
      <c r="B1012" s="90" t="s">
        <v>1596</v>
      </c>
      <c r="C1012" s="39">
        <v>0</v>
      </c>
      <c r="D1012" s="39">
        <v>0</v>
      </c>
      <c r="E1012" s="86">
        <v>0</v>
      </c>
      <c r="F1012" s="39">
        <v>0</v>
      </c>
      <c r="G1012" s="65">
        <v>0</v>
      </c>
      <c r="X1012" s="2" t="s">
        <v>4</v>
      </c>
      <c r="Y1012" s="68" t="s">
        <v>1345</v>
      </c>
      <c r="Z1012" s="68" t="s">
        <v>77</v>
      </c>
      <c r="AA1012" s="68" t="s">
        <v>1340</v>
      </c>
      <c r="AB1012" s="68" t="s">
        <v>32</v>
      </c>
      <c r="AC1012" s="68" t="s">
        <v>33</v>
      </c>
    </row>
    <row r="1013" spans="1:29" ht="15.75" hidden="1">
      <c r="A1013" s="84" t="s">
        <v>1346</v>
      </c>
      <c r="B1013" s="90" t="s">
        <v>1597</v>
      </c>
      <c r="C1013" s="39">
        <v>0</v>
      </c>
      <c r="D1013" s="39">
        <v>0</v>
      </c>
      <c r="E1013" s="86">
        <v>0</v>
      </c>
      <c r="F1013" s="39">
        <v>0</v>
      </c>
      <c r="G1013" s="65">
        <v>0</v>
      </c>
      <c r="X1013" s="2" t="s">
        <v>4</v>
      </c>
      <c r="Y1013" s="68" t="s">
        <v>1346</v>
      </c>
      <c r="Z1013" s="68" t="s">
        <v>77</v>
      </c>
      <c r="AA1013" s="68" t="s">
        <v>1340</v>
      </c>
      <c r="AB1013" s="68" t="s">
        <v>32</v>
      </c>
      <c r="AC1013" s="68" t="s">
        <v>33</v>
      </c>
    </row>
    <row r="1014" spans="1:29" ht="15.75" hidden="1">
      <c r="A1014" s="84" t="s">
        <v>1347</v>
      </c>
      <c r="B1014" s="90" t="s">
        <v>1598</v>
      </c>
      <c r="C1014" s="39">
        <v>0</v>
      </c>
      <c r="D1014" s="39">
        <v>0</v>
      </c>
      <c r="E1014" s="86">
        <v>0</v>
      </c>
      <c r="F1014" s="39">
        <v>0</v>
      </c>
      <c r="G1014" s="65">
        <v>0</v>
      </c>
      <c r="X1014" s="2" t="s">
        <v>4</v>
      </c>
      <c r="Y1014" s="68" t="s">
        <v>1347</v>
      </c>
      <c r="Z1014" s="68" t="s">
        <v>77</v>
      </c>
      <c r="AA1014" s="68" t="s">
        <v>1340</v>
      </c>
      <c r="AB1014" s="68" t="s">
        <v>32</v>
      </c>
      <c r="AC1014" s="68" t="s">
        <v>33</v>
      </c>
    </row>
    <row r="1015" spans="1:29" ht="15.75">
      <c r="A1015" s="84" t="s">
        <v>1348</v>
      </c>
      <c r="B1015" s="90" t="s">
        <v>1599</v>
      </c>
      <c r="C1015" s="39">
        <v>0</v>
      </c>
      <c r="D1015" s="39">
        <v>2809</v>
      </c>
      <c r="E1015" s="86">
        <v>0</v>
      </c>
      <c r="F1015" s="39">
        <v>0</v>
      </c>
      <c r="G1015" s="65">
        <v>2809</v>
      </c>
      <c r="Y1015" s="68" t="s">
        <v>1348</v>
      </c>
      <c r="Z1015" s="68" t="s">
        <v>77</v>
      </c>
      <c r="AA1015" s="68" t="s">
        <v>1340</v>
      </c>
      <c r="AB1015" s="68" t="s">
        <v>32</v>
      </c>
      <c r="AC1015" s="68" t="s">
        <v>33</v>
      </c>
    </row>
    <row r="1016" spans="1:29" ht="15.75">
      <c r="A1016" s="84" t="s">
        <v>1349</v>
      </c>
      <c r="B1016" s="90" t="s">
        <v>1463</v>
      </c>
      <c r="C1016" s="39">
        <v>0</v>
      </c>
      <c r="D1016" s="39">
        <v>3926</v>
      </c>
      <c r="E1016" s="86">
        <v>0</v>
      </c>
      <c r="F1016" s="39">
        <v>45</v>
      </c>
      <c r="G1016" s="65">
        <v>3881</v>
      </c>
      <c r="Y1016" s="68" t="s">
        <v>1349</v>
      </c>
      <c r="Z1016" s="68" t="s">
        <v>77</v>
      </c>
      <c r="AA1016" s="68" t="s">
        <v>1340</v>
      </c>
      <c r="AB1016" s="68" t="s">
        <v>32</v>
      </c>
      <c r="AC1016" s="68" t="s">
        <v>33</v>
      </c>
    </row>
    <row r="1017" spans="1:29" ht="30">
      <c r="A1017" s="84" t="s">
        <v>1350</v>
      </c>
      <c r="B1017" s="44" t="s">
        <v>1351</v>
      </c>
      <c r="C1017" s="39">
        <v>0</v>
      </c>
      <c r="D1017" s="39">
        <v>147423</v>
      </c>
      <c r="E1017" s="86">
        <v>0</v>
      </c>
      <c r="F1017" s="39">
        <v>55722</v>
      </c>
      <c r="G1017" s="65">
        <v>91701</v>
      </c>
      <c r="Y1017" s="68" t="s">
        <v>1350</v>
      </c>
      <c r="Z1017" s="68" t="s">
        <v>77</v>
      </c>
      <c r="AA1017" s="68" t="s">
        <v>1328</v>
      </c>
      <c r="AB1017" s="68" t="s">
        <v>34</v>
      </c>
      <c r="AC1017" s="68" t="s">
        <v>33</v>
      </c>
    </row>
    <row r="1018" spans="1:29" ht="15.75" hidden="1">
      <c r="A1018" s="84" t="s">
        <v>1352</v>
      </c>
      <c r="B1018" s="44" t="s">
        <v>1464</v>
      </c>
      <c r="C1018" s="39">
        <v>0</v>
      </c>
      <c r="D1018" s="39">
        <v>0</v>
      </c>
      <c r="E1018" s="86">
        <v>0</v>
      </c>
      <c r="F1018" s="39">
        <v>0</v>
      </c>
      <c r="G1018" s="65">
        <v>0</v>
      </c>
      <c r="X1018" s="2" t="s">
        <v>4</v>
      </c>
      <c r="Y1018" s="68" t="s">
        <v>1352</v>
      </c>
      <c r="Z1018" s="68" t="s">
        <v>77</v>
      </c>
      <c r="AA1018" s="68" t="s">
        <v>1328</v>
      </c>
      <c r="AB1018" s="68" t="s">
        <v>32</v>
      </c>
      <c r="AC1018" s="68" t="s">
        <v>33</v>
      </c>
    </row>
    <row r="1019" spans="1:30" ht="15.75" hidden="1">
      <c r="A1019" s="84" t="s">
        <v>1353</v>
      </c>
      <c r="B1019" s="44" t="s">
        <v>1465</v>
      </c>
      <c r="C1019" s="39">
        <v>0</v>
      </c>
      <c r="D1019" s="39">
        <v>0</v>
      </c>
      <c r="E1019" s="86">
        <v>0</v>
      </c>
      <c r="F1019" s="39">
        <v>0</v>
      </c>
      <c r="G1019" s="65">
        <v>0</v>
      </c>
      <c r="X1019" s="2" t="s">
        <v>4</v>
      </c>
      <c r="Y1019" s="68" t="s">
        <v>1353</v>
      </c>
      <c r="Z1019" s="68" t="s">
        <v>77</v>
      </c>
      <c r="AA1019" s="68" t="s">
        <v>1328</v>
      </c>
      <c r="AB1019" s="68" t="s">
        <v>32</v>
      </c>
      <c r="AC1019" s="68" t="s">
        <v>33</v>
      </c>
      <c r="AD1019" s="2">
        <f>AD1020+AD1021+AD1022</f>
        <v>0</v>
      </c>
    </row>
    <row r="1020" spans="1:29" ht="15.75" hidden="1">
      <c r="A1020" s="84" t="s">
        <v>1354</v>
      </c>
      <c r="B1020" s="90" t="s">
        <v>1466</v>
      </c>
      <c r="C1020" s="39">
        <v>0</v>
      </c>
      <c r="D1020" s="39">
        <v>0</v>
      </c>
      <c r="E1020" s="86">
        <v>0</v>
      </c>
      <c r="F1020" s="39">
        <v>0</v>
      </c>
      <c r="G1020" s="65">
        <v>0</v>
      </c>
      <c r="X1020" s="2" t="s">
        <v>4</v>
      </c>
      <c r="Y1020" s="68" t="s">
        <v>1354</v>
      </c>
      <c r="Z1020" s="68" t="s">
        <v>77</v>
      </c>
      <c r="AA1020" s="68" t="s">
        <v>1353</v>
      </c>
      <c r="AB1020" s="68" t="s">
        <v>32</v>
      </c>
      <c r="AC1020" s="68" t="s">
        <v>33</v>
      </c>
    </row>
    <row r="1021" spans="1:29" ht="30" hidden="1">
      <c r="A1021" s="84" t="s">
        <v>1355</v>
      </c>
      <c r="B1021" s="90" t="s">
        <v>669</v>
      </c>
      <c r="C1021" s="39">
        <v>0</v>
      </c>
      <c r="D1021" s="39">
        <v>0</v>
      </c>
      <c r="E1021" s="86">
        <v>0</v>
      </c>
      <c r="F1021" s="39">
        <v>0</v>
      </c>
      <c r="G1021" s="65">
        <v>0</v>
      </c>
      <c r="X1021" s="2" t="s">
        <v>4</v>
      </c>
      <c r="Y1021" s="68" t="s">
        <v>1355</v>
      </c>
      <c r="Z1021" s="68" t="s">
        <v>77</v>
      </c>
      <c r="AA1021" s="68" t="s">
        <v>1353</v>
      </c>
      <c r="AB1021" s="68" t="s">
        <v>32</v>
      </c>
      <c r="AC1021" s="68" t="s">
        <v>33</v>
      </c>
    </row>
    <row r="1022" spans="1:29" ht="30" hidden="1">
      <c r="A1022" s="84" t="s">
        <v>1356</v>
      </c>
      <c r="B1022" s="90" t="s">
        <v>670</v>
      </c>
      <c r="C1022" s="39">
        <v>0</v>
      </c>
      <c r="D1022" s="39">
        <v>0</v>
      </c>
      <c r="E1022" s="86">
        <v>0</v>
      </c>
      <c r="F1022" s="39">
        <v>0</v>
      </c>
      <c r="G1022" s="65">
        <v>0</v>
      </c>
      <c r="X1022" s="2" t="s">
        <v>4</v>
      </c>
      <c r="Y1022" s="68" t="s">
        <v>1356</v>
      </c>
      <c r="Z1022" s="68" t="s">
        <v>77</v>
      </c>
      <c r="AA1022" s="68" t="s">
        <v>1353</v>
      </c>
      <c r="AB1022" s="68" t="s">
        <v>32</v>
      </c>
      <c r="AC1022" s="68" t="s">
        <v>33</v>
      </c>
    </row>
    <row r="1023" spans="1:29" ht="33" customHeight="1" hidden="1">
      <c r="A1023" s="84" t="s">
        <v>1357</v>
      </c>
      <c r="B1023" s="44" t="s">
        <v>671</v>
      </c>
      <c r="C1023" s="39">
        <v>0</v>
      </c>
      <c r="D1023" s="39">
        <v>0</v>
      </c>
      <c r="E1023" s="86">
        <v>0</v>
      </c>
      <c r="F1023" s="39">
        <v>0</v>
      </c>
      <c r="G1023" s="65">
        <v>0</v>
      </c>
      <c r="X1023" s="2" t="s">
        <v>4</v>
      </c>
      <c r="Y1023" s="68" t="s">
        <v>1357</v>
      </c>
      <c r="Z1023" s="68" t="s">
        <v>77</v>
      </c>
      <c r="AA1023" s="68" t="s">
        <v>1328</v>
      </c>
      <c r="AB1023" s="68" t="s">
        <v>32</v>
      </c>
      <c r="AC1023" s="68" t="s">
        <v>33</v>
      </c>
    </row>
    <row r="1024" spans="1:30" ht="15.75" hidden="1">
      <c r="A1024" s="45" t="s">
        <v>1409</v>
      </c>
      <c r="B1024" s="80" t="s">
        <v>347</v>
      </c>
      <c r="C1024" s="37">
        <v>0</v>
      </c>
      <c r="D1024" s="37">
        <v>0</v>
      </c>
      <c r="E1024" s="85">
        <v>0</v>
      </c>
      <c r="F1024" s="37">
        <v>0</v>
      </c>
      <c r="G1024" s="65">
        <v>0</v>
      </c>
      <c r="X1024" s="2" t="s">
        <v>4</v>
      </c>
      <c r="Y1024" s="68" t="s">
        <v>1409</v>
      </c>
      <c r="Z1024" s="68" t="s">
        <v>77</v>
      </c>
      <c r="AA1024" s="68" t="s">
        <v>658</v>
      </c>
      <c r="AB1024" s="68" t="s">
        <v>38</v>
      </c>
      <c r="AC1024" s="68" t="s">
        <v>33</v>
      </c>
      <c r="AD1024" s="2">
        <f>AD1025</f>
        <v>0</v>
      </c>
    </row>
    <row r="1025" spans="1:30" ht="15.75" hidden="1">
      <c r="A1025" s="84" t="s">
        <v>1824</v>
      </c>
      <c r="B1025" s="42" t="s">
        <v>347</v>
      </c>
      <c r="C1025" s="39">
        <v>0</v>
      </c>
      <c r="D1025" s="39">
        <v>0</v>
      </c>
      <c r="E1025" s="86">
        <v>0</v>
      </c>
      <c r="F1025" s="39">
        <v>0</v>
      </c>
      <c r="G1025" s="65">
        <v>0</v>
      </c>
      <c r="X1025" s="2" t="s">
        <v>4</v>
      </c>
      <c r="Y1025" s="68" t="s">
        <v>1824</v>
      </c>
      <c r="Z1025" s="68" t="s">
        <v>77</v>
      </c>
      <c r="AA1025" s="68" t="s">
        <v>1409</v>
      </c>
      <c r="AB1025" s="68" t="s">
        <v>38</v>
      </c>
      <c r="AC1025" s="68" t="s">
        <v>33</v>
      </c>
      <c r="AD1025" s="2">
        <f>AD1026+AD1036+AD1047+AD1055+AD1057+AD1062</f>
        <v>0</v>
      </c>
    </row>
    <row r="1026" spans="1:30" ht="15.75" hidden="1">
      <c r="A1026" s="84" t="s">
        <v>1825</v>
      </c>
      <c r="B1026" s="43" t="s">
        <v>1410</v>
      </c>
      <c r="C1026" s="39">
        <v>0</v>
      </c>
      <c r="D1026" s="39">
        <v>0</v>
      </c>
      <c r="E1026" s="86">
        <v>0</v>
      </c>
      <c r="F1026" s="39">
        <v>0</v>
      </c>
      <c r="G1026" s="65">
        <v>0</v>
      </c>
      <c r="X1026" s="2" t="s">
        <v>4</v>
      </c>
      <c r="Y1026" s="68" t="s">
        <v>1825</v>
      </c>
      <c r="Z1026" s="68" t="s">
        <v>77</v>
      </c>
      <c r="AA1026" s="68" t="s">
        <v>1824</v>
      </c>
      <c r="AB1026" s="68" t="s">
        <v>32</v>
      </c>
      <c r="AC1026" s="68" t="s">
        <v>33</v>
      </c>
      <c r="AD1026" s="2">
        <f>AD1027+AD1028+AD1029+AD1035</f>
        <v>0</v>
      </c>
    </row>
    <row r="1027" spans="1:29" ht="45" hidden="1">
      <c r="A1027" s="84" t="s">
        <v>1826</v>
      </c>
      <c r="B1027" s="44" t="s">
        <v>1411</v>
      </c>
      <c r="C1027" s="39">
        <v>0</v>
      </c>
      <c r="D1027" s="39">
        <v>0</v>
      </c>
      <c r="E1027" s="86">
        <v>0</v>
      </c>
      <c r="F1027" s="39">
        <v>0</v>
      </c>
      <c r="G1027" s="65">
        <v>0</v>
      </c>
      <c r="X1027" s="2" t="s">
        <v>4</v>
      </c>
      <c r="Y1027" s="68" t="s">
        <v>1826</v>
      </c>
      <c r="Z1027" s="68" t="s">
        <v>77</v>
      </c>
      <c r="AA1027" s="68" t="s">
        <v>1825</v>
      </c>
      <c r="AB1027" s="68" t="s">
        <v>32</v>
      </c>
      <c r="AC1027" s="68" t="s">
        <v>33</v>
      </c>
    </row>
    <row r="1028" spans="1:29" ht="45" hidden="1">
      <c r="A1028" s="84" t="s">
        <v>1827</v>
      </c>
      <c r="B1028" s="44" t="s">
        <v>1412</v>
      </c>
      <c r="C1028" s="39">
        <v>0</v>
      </c>
      <c r="D1028" s="39">
        <v>0</v>
      </c>
      <c r="E1028" s="86">
        <v>0</v>
      </c>
      <c r="F1028" s="39">
        <v>0</v>
      </c>
      <c r="G1028" s="65">
        <v>0</v>
      </c>
      <c r="X1028" s="2" t="s">
        <v>4</v>
      </c>
      <c r="Y1028" s="68" t="s">
        <v>1827</v>
      </c>
      <c r="Z1028" s="68" t="s">
        <v>77</v>
      </c>
      <c r="AA1028" s="68" t="s">
        <v>1825</v>
      </c>
      <c r="AB1028" s="68" t="s">
        <v>32</v>
      </c>
      <c r="AC1028" s="68" t="s">
        <v>33</v>
      </c>
    </row>
    <row r="1029" spans="1:30" ht="30" hidden="1">
      <c r="A1029" s="84" t="s">
        <v>1828</v>
      </c>
      <c r="B1029" s="44" t="s">
        <v>1413</v>
      </c>
      <c r="C1029" s="39">
        <v>0</v>
      </c>
      <c r="D1029" s="39">
        <v>0</v>
      </c>
      <c r="E1029" s="86">
        <v>0</v>
      </c>
      <c r="F1029" s="39">
        <v>0</v>
      </c>
      <c r="G1029" s="65">
        <v>0</v>
      </c>
      <c r="X1029" s="2" t="s">
        <v>4</v>
      </c>
      <c r="Y1029" s="68" t="s">
        <v>1828</v>
      </c>
      <c r="Z1029" s="68" t="s">
        <v>77</v>
      </c>
      <c r="AA1029" s="68" t="s">
        <v>1825</v>
      </c>
      <c r="AB1029" s="68" t="s">
        <v>32</v>
      </c>
      <c r="AC1029" s="68" t="s">
        <v>33</v>
      </c>
      <c r="AD1029" s="2">
        <f>AD1030+AD1031+AD1032+AD1033+AD1034</f>
        <v>0</v>
      </c>
    </row>
    <row r="1030" spans="1:29" ht="60" hidden="1">
      <c r="A1030" s="84" t="s">
        <v>348</v>
      </c>
      <c r="B1030" s="90" t="s">
        <v>349</v>
      </c>
      <c r="C1030" s="39">
        <v>0</v>
      </c>
      <c r="D1030" s="39">
        <v>0</v>
      </c>
      <c r="E1030" s="86">
        <v>0</v>
      </c>
      <c r="F1030" s="39">
        <v>0</v>
      </c>
      <c r="G1030" s="65">
        <v>0</v>
      </c>
      <c r="X1030" s="2" t="s">
        <v>4</v>
      </c>
      <c r="Y1030" s="68" t="s">
        <v>348</v>
      </c>
      <c r="Z1030" s="68" t="s">
        <v>77</v>
      </c>
      <c r="AA1030" s="68" t="s">
        <v>1828</v>
      </c>
      <c r="AB1030" s="68" t="s">
        <v>38</v>
      </c>
      <c r="AC1030" s="68" t="s">
        <v>33</v>
      </c>
    </row>
    <row r="1031" spans="1:29" ht="45" hidden="1">
      <c r="A1031" s="84" t="s">
        <v>350</v>
      </c>
      <c r="B1031" s="90" t="s">
        <v>351</v>
      </c>
      <c r="C1031" s="39">
        <v>0</v>
      </c>
      <c r="D1031" s="39">
        <v>0</v>
      </c>
      <c r="E1031" s="86">
        <v>0</v>
      </c>
      <c r="F1031" s="39">
        <v>0</v>
      </c>
      <c r="G1031" s="65">
        <v>0</v>
      </c>
      <c r="X1031" s="2" t="s">
        <v>4</v>
      </c>
      <c r="Y1031" s="68" t="s">
        <v>350</v>
      </c>
      <c r="Z1031" s="68" t="s">
        <v>77</v>
      </c>
      <c r="AA1031" s="68" t="s">
        <v>1828</v>
      </c>
      <c r="AB1031" s="68" t="s">
        <v>38</v>
      </c>
      <c r="AC1031" s="68" t="s">
        <v>33</v>
      </c>
    </row>
    <row r="1032" spans="1:29" ht="75" hidden="1">
      <c r="A1032" s="84" t="s">
        <v>352</v>
      </c>
      <c r="B1032" s="90" t="s">
        <v>353</v>
      </c>
      <c r="C1032" s="39">
        <v>0</v>
      </c>
      <c r="D1032" s="39">
        <v>0</v>
      </c>
      <c r="E1032" s="86">
        <v>0</v>
      </c>
      <c r="F1032" s="39">
        <v>0</v>
      </c>
      <c r="G1032" s="65">
        <v>0</v>
      </c>
      <c r="X1032" s="2" t="s">
        <v>4</v>
      </c>
      <c r="Y1032" s="68" t="s">
        <v>352</v>
      </c>
      <c r="Z1032" s="68" t="s">
        <v>77</v>
      </c>
      <c r="AA1032" s="68" t="s">
        <v>1828</v>
      </c>
      <c r="AB1032" s="68" t="s">
        <v>38</v>
      </c>
      <c r="AC1032" s="68" t="s">
        <v>33</v>
      </c>
    </row>
    <row r="1033" spans="1:29" ht="75" hidden="1">
      <c r="A1033" s="84" t="s">
        <v>354</v>
      </c>
      <c r="B1033" s="90" t="s">
        <v>355</v>
      </c>
      <c r="C1033" s="39">
        <v>0</v>
      </c>
      <c r="D1033" s="39">
        <v>0</v>
      </c>
      <c r="E1033" s="86">
        <v>0</v>
      </c>
      <c r="F1033" s="39">
        <v>0</v>
      </c>
      <c r="G1033" s="65">
        <v>0</v>
      </c>
      <c r="X1033" s="2" t="s">
        <v>4</v>
      </c>
      <c r="Y1033" s="68" t="s">
        <v>354</v>
      </c>
      <c r="Z1033" s="68" t="s">
        <v>77</v>
      </c>
      <c r="AA1033" s="68" t="s">
        <v>1828</v>
      </c>
      <c r="AB1033" s="68" t="s">
        <v>38</v>
      </c>
      <c r="AC1033" s="68" t="s">
        <v>33</v>
      </c>
    </row>
    <row r="1034" spans="1:29" ht="45" hidden="1">
      <c r="A1034" s="84" t="s">
        <v>356</v>
      </c>
      <c r="B1034" s="90" t="s">
        <v>357</v>
      </c>
      <c r="C1034" s="39">
        <v>0</v>
      </c>
      <c r="D1034" s="39">
        <v>0</v>
      </c>
      <c r="E1034" s="86">
        <v>0</v>
      </c>
      <c r="F1034" s="39">
        <v>0</v>
      </c>
      <c r="G1034" s="65">
        <v>0</v>
      </c>
      <c r="X1034" s="2" t="s">
        <v>4</v>
      </c>
      <c r="Y1034" s="68" t="s">
        <v>356</v>
      </c>
      <c r="Z1034" s="68" t="s">
        <v>77</v>
      </c>
      <c r="AA1034" s="68" t="s">
        <v>1828</v>
      </c>
      <c r="AB1034" s="68" t="s">
        <v>38</v>
      </c>
      <c r="AC1034" s="68" t="s">
        <v>33</v>
      </c>
    </row>
    <row r="1035" spans="1:29" ht="45" hidden="1">
      <c r="A1035" s="84" t="s">
        <v>1829</v>
      </c>
      <c r="B1035" s="44" t="s">
        <v>1414</v>
      </c>
      <c r="C1035" s="39">
        <v>0</v>
      </c>
      <c r="D1035" s="39">
        <v>0</v>
      </c>
      <c r="E1035" s="86">
        <v>0</v>
      </c>
      <c r="F1035" s="39">
        <v>0</v>
      </c>
      <c r="G1035" s="65">
        <v>0</v>
      </c>
      <c r="X1035" s="2" t="s">
        <v>4</v>
      </c>
      <c r="Y1035" s="68" t="s">
        <v>1829</v>
      </c>
      <c r="Z1035" s="68" t="s">
        <v>77</v>
      </c>
      <c r="AA1035" s="68" t="s">
        <v>1825</v>
      </c>
      <c r="AB1035" s="68" t="s">
        <v>32</v>
      </c>
      <c r="AC1035" s="68" t="s">
        <v>33</v>
      </c>
    </row>
    <row r="1036" spans="1:30" ht="15.75" hidden="1">
      <c r="A1036" s="84" t="s">
        <v>1830</v>
      </c>
      <c r="B1036" s="43" t="s">
        <v>358</v>
      </c>
      <c r="C1036" s="39">
        <v>0</v>
      </c>
      <c r="D1036" s="39">
        <v>0</v>
      </c>
      <c r="E1036" s="86">
        <v>0</v>
      </c>
      <c r="F1036" s="39">
        <v>0</v>
      </c>
      <c r="G1036" s="65">
        <v>0</v>
      </c>
      <c r="X1036" s="2" t="s">
        <v>4</v>
      </c>
      <c r="Y1036" s="68" t="s">
        <v>1830</v>
      </c>
      <c r="Z1036" s="68" t="s">
        <v>77</v>
      </c>
      <c r="AA1036" s="68" t="s">
        <v>1824</v>
      </c>
      <c r="AB1036" s="68" t="s">
        <v>38</v>
      </c>
      <c r="AC1036" s="68" t="s">
        <v>33</v>
      </c>
      <c r="AD1036" s="2">
        <f>AD1037+AD1038+AD1041+AD1042+AD1046</f>
        <v>0</v>
      </c>
    </row>
    <row r="1037" spans="1:29" ht="30" hidden="1">
      <c r="A1037" s="84" t="s">
        <v>359</v>
      </c>
      <c r="B1037" s="44" t="s">
        <v>360</v>
      </c>
      <c r="C1037" s="39">
        <v>0</v>
      </c>
      <c r="D1037" s="39">
        <v>0</v>
      </c>
      <c r="E1037" s="86">
        <v>0</v>
      </c>
      <c r="F1037" s="39">
        <v>0</v>
      </c>
      <c r="G1037" s="65">
        <v>0</v>
      </c>
      <c r="X1037" s="2" t="s">
        <v>4</v>
      </c>
      <c r="Y1037" s="68" t="s">
        <v>359</v>
      </c>
      <c r="Z1037" s="68" t="s">
        <v>77</v>
      </c>
      <c r="AA1037" s="68" t="s">
        <v>1830</v>
      </c>
      <c r="AB1037" s="68" t="s">
        <v>38</v>
      </c>
      <c r="AC1037" s="68" t="s">
        <v>33</v>
      </c>
    </row>
    <row r="1038" spans="1:30" ht="30" hidden="1">
      <c r="A1038" s="84" t="s">
        <v>361</v>
      </c>
      <c r="B1038" s="44" t="s">
        <v>362</v>
      </c>
      <c r="C1038" s="39">
        <v>0</v>
      </c>
      <c r="D1038" s="39">
        <v>0</v>
      </c>
      <c r="E1038" s="86">
        <v>0</v>
      </c>
      <c r="F1038" s="39">
        <v>0</v>
      </c>
      <c r="G1038" s="65">
        <v>0</v>
      </c>
      <c r="X1038" s="2" t="s">
        <v>4</v>
      </c>
      <c r="Y1038" s="68" t="s">
        <v>361</v>
      </c>
      <c r="Z1038" s="68" t="s">
        <v>77</v>
      </c>
      <c r="AA1038" s="68" t="s">
        <v>1830</v>
      </c>
      <c r="AB1038" s="68" t="s">
        <v>38</v>
      </c>
      <c r="AC1038" s="68" t="s">
        <v>33</v>
      </c>
      <c r="AD1038" s="2">
        <f>AD1039+AD1040</f>
        <v>0</v>
      </c>
    </row>
    <row r="1039" spans="1:29" ht="30" hidden="1">
      <c r="A1039" s="84" t="s">
        <v>363</v>
      </c>
      <c r="B1039" s="90" t="s">
        <v>364</v>
      </c>
      <c r="C1039" s="39">
        <v>0</v>
      </c>
      <c r="D1039" s="39">
        <v>0</v>
      </c>
      <c r="E1039" s="86">
        <v>0</v>
      </c>
      <c r="F1039" s="39">
        <v>0</v>
      </c>
      <c r="G1039" s="65">
        <v>0</v>
      </c>
      <c r="X1039" s="2" t="s">
        <v>4</v>
      </c>
      <c r="Y1039" s="68" t="s">
        <v>363</v>
      </c>
      <c r="Z1039" s="68" t="s">
        <v>77</v>
      </c>
      <c r="AA1039" s="68" t="s">
        <v>361</v>
      </c>
      <c r="AB1039" s="68" t="s">
        <v>38</v>
      </c>
      <c r="AC1039" s="68" t="s">
        <v>33</v>
      </c>
    </row>
    <row r="1040" spans="1:29" ht="45" hidden="1">
      <c r="A1040" s="84" t="s">
        <v>365</v>
      </c>
      <c r="B1040" s="90" t="s">
        <v>366</v>
      </c>
      <c r="C1040" s="39">
        <v>0</v>
      </c>
      <c r="D1040" s="39">
        <v>0</v>
      </c>
      <c r="E1040" s="86">
        <v>0</v>
      </c>
      <c r="F1040" s="39">
        <v>0</v>
      </c>
      <c r="G1040" s="65">
        <v>0</v>
      </c>
      <c r="X1040" s="2" t="s">
        <v>4</v>
      </c>
      <c r="Y1040" s="68" t="s">
        <v>365</v>
      </c>
      <c r="Z1040" s="68" t="s">
        <v>77</v>
      </c>
      <c r="AA1040" s="68" t="s">
        <v>361</v>
      </c>
      <c r="AB1040" s="68" t="s">
        <v>38</v>
      </c>
      <c r="AC1040" s="68" t="s">
        <v>33</v>
      </c>
    </row>
    <row r="1041" spans="1:29" ht="30" hidden="1">
      <c r="A1041" s="84" t="s">
        <v>367</v>
      </c>
      <c r="B1041" s="44" t="s">
        <v>368</v>
      </c>
      <c r="C1041" s="39">
        <v>0</v>
      </c>
      <c r="D1041" s="39">
        <v>0</v>
      </c>
      <c r="E1041" s="86">
        <v>0</v>
      </c>
      <c r="F1041" s="39">
        <v>0</v>
      </c>
      <c r="G1041" s="65">
        <v>0</v>
      </c>
      <c r="X1041" s="2" t="s">
        <v>4</v>
      </c>
      <c r="Y1041" s="68" t="s">
        <v>367</v>
      </c>
      <c r="Z1041" s="68" t="s">
        <v>77</v>
      </c>
      <c r="AA1041" s="68" t="s">
        <v>1830</v>
      </c>
      <c r="AB1041" s="68" t="s">
        <v>38</v>
      </c>
      <c r="AC1041" s="68" t="s">
        <v>33</v>
      </c>
    </row>
    <row r="1042" spans="1:30" ht="30" hidden="1">
      <c r="A1042" s="84" t="s">
        <v>369</v>
      </c>
      <c r="B1042" s="44" t="s">
        <v>370</v>
      </c>
      <c r="C1042" s="39">
        <v>0</v>
      </c>
      <c r="D1042" s="39">
        <v>0</v>
      </c>
      <c r="E1042" s="86">
        <v>0</v>
      </c>
      <c r="F1042" s="39">
        <v>0</v>
      </c>
      <c r="G1042" s="65">
        <v>0</v>
      </c>
      <c r="X1042" s="2" t="s">
        <v>4</v>
      </c>
      <c r="Y1042" s="68" t="s">
        <v>369</v>
      </c>
      <c r="Z1042" s="68" t="s">
        <v>77</v>
      </c>
      <c r="AA1042" s="68" t="s">
        <v>1830</v>
      </c>
      <c r="AB1042" s="68" t="s">
        <v>38</v>
      </c>
      <c r="AC1042" s="68" t="s">
        <v>33</v>
      </c>
      <c r="AD1042" s="2">
        <f>AD1043+AD1044+AD1045</f>
        <v>0</v>
      </c>
    </row>
    <row r="1043" spans="1:29" ht="30" hidden="1">
      <c r="A1043" s="84" t="s">
        <v>371</v>
      </c>
      <c r="B1043" s="90" t="s">
        <v>372</v>
      </c>
      <c r="C1043" s="39">
        <v>0</v>
      </c>
      <c r="D1043" s="39">
        <v>0</v>
      </c>
      <c r="E1043" s="86">
        <v>0</v>
      </c>
      <c r="F1043" s="39">
        <v>0</v>
      </c>
      <c r="G1043" s="65">
        <v>0</v>
      </c>
      <c r="X1043" s="2" t="s">
        <v>4</v>
      </c>
      <c r="Y1043" s="68" t="s">
        <v>371</v>
      </c>
      <c r="Z1043" s="68" t="s">
        <v>77</v>
      </c>
      <c r="AA1043" s="68" t="s">
        <v>369</v>
      </c>
      <c r="AB1043" s="68" t="s">
        <v>38</v>
      </c>
      <c r="AC1043" s="68" t="s">
        <v>33</v>
      </c>
    </row>
    <row r="1044" spans="1:29" ht="60" hidden="1">
      <c r="A1044" s="84" t="s">
        <v>373</v>
      </c>
      <c r="B1044" s="90" t="s">
        <v>374</v>
      </c>
      <c r="C1044" s="39">
        <v>0</v>
      </c>
      <c r="D1044" s="39">
        <v>0</v>
      </c>
      <c r="E1044" s="86">
        <v>0</v>
      </c>
      <c r="F1044" s="39">
        <v>0</v>
      </c>
      <c r="G1044" s="65">
        <v>0</v>
      </c>
      <c r="X1044" s="2" t="s">
        <v>4</v>
      </c>
      <c r="Y1044" s="68" t="s">
        <v>373</v>
      </c>
      <c r="Z1044" s="68" t="s">
        <v>77</v>
      </c>
      <c r="AA1044" s="68" t="s">
        <v>369</v>
      </c>
      <c r="AB1044" s="68" t="s">
        <v>38</v>
      </c>
      <c r="AC1044" s="68" t="s">
        <v>33</v>
      </c>
    </row>
    <row r="1045" spans="1:29" ht="105" hidden="1">
      <c r="A1045" s="84" t="s">
        <v>375</v>
      </c>
      <c r="B1045" s="90" t="s">
        <v>67</v>
      </c>
      <c r="C1045" s="39">
        <v>0</v>
      </c>
      <c r="D1045" s="39">
        <v>0</v>
      </c>
      <c r="E1045" s="86">
        <v>0</v>
      </c>
      <c r="F1045" s="39">
        <v>0</v>
      </c>
      <c r="G1045" s="65">
        <v>0</v>
      </c>
      <c r="X1045" s="2" t="s">
        <v>4</v>
      </c>
      <c r="Y1045" s="68" t="s">
        <v>375</v>
      </c>
      <c r="Z1045" s="68" t="s">
        <v>77</v>
      </c>
      <c r="AA1045" s="68" t="s">
        <v>369</v>
      </c>
      <c r="AB1045" s="68" t="s">
        <v>39</v>
      </c>
      <c r="AC1045" s="68" t="s">
        <v>33</v>
      </c>
    </row>
    <row r="1046" spans="1:29" ht="60" hidden="1">
      <c r="A1046" s="84" t="s">
        <v>376</v>
      </c>
      <c r="B1046" s="44" t="s">
        <v>68</v>
      </c>
      <c r="C1046" s="39">
        <v>0</v>
      </c>
      <c r="D1046" s="39">
        <v>0</v>
      </c>
      <c r="E1046" s="86">
        <v>0</v>
      </c>
      <c r="F1046" s="39">
        <v>0</v>
      </c>
      <c r="G1046" s="65">
        <v>0</v>
      </c>
      <c r="X1046" s="2" t="s">
        <v>4</v>
      </c>
      <c r="Y1046" s="68" t="s">
        <v>376</v>
      </c>
      <c r="Z1046" s="68" t="s">
        <v>77</v>
      </c>
      <c r="AA1046" s="68" t="s">
        <v>1830</v>
      </c>
      <c r="AB1046" s="68" t="s">
        <v>39</v>
      </c>
      <c r="AC1046" s="68" t="s">
        <v>33</v>
      </c>
    </row>
    <row r="1047" spans="1:30" ht="30" hidden="1">
      <c r="A1047" s="84" t="s">
        <v>1831</v>
      </c>
      <c r="B1047" s="43" t="s">
        <v>377</v>
      </c>
      <c r="C1047" s="39">
        <v>0</v>
      </c>
      <c r="D1047" s="39">
        <v>0</v>
      </c>
      <c r="E1047" s="86">
        <v>0</v>
      </c>
      <c r="F1047" s="39">
        <v>0</v>
      </c>
      <c r="G1047" s="65">
        <v>0</v>
      </c>
      <c r="X1047" s="2" t="s">
        <v>4</v>
      </c>
      <c r="Y1047" s="68" t="s">
        <v>1831</v>
      </c>
      <c r="Z1047" s="68" t="s">
        <v>77</v>
      </c>
      <c r="AA1047" s="68" t="s">
        <v>1824</v>
      </c>
      <c r="AB1047" s="68" t="s">
        <v>38</v>
      </c>
      <c r="AC1047" s="68" t="s">
        <v>33</v>
      </c>
      <c r="AD1047" s="2">
        <f>AD1048+AD1049+AD1050</f>
        <v>0</v>
      </c>
    </row>
    <row r="1048" spans="1:29" ht="30" hidden="1">
      <c r="A1048" s="84" t="s">
        <v>1832</v>
      </c>
      <c r="B1048" s="44" t="s">
        <v>378</v>
      </c>
      <c r="C1048" s="39">
        <v>0</v>
      </c>
      <c r="D1048" s="39">
        <v>0</v>
      </c>
      <c r="E1048" s="86">
        <v>0</v>
      </c>
      <c r="F1048" s="39">
        <v>0</v>
      </c>
      <c r="G1048" s="65">
        <v>0</v>
      </c>
      <c r="X1048" s="2" t="s">
        <v>4</v>
      </c>
      <c r="Y1048" s="68" t="s">
        <v>1832</v>
      </c>
      <c r="Z1048" s="68" t="s">
        <v>77</v>
      </c>
      <c r="AA1048" s="68" t="s">
        <v>1831</v>
      </c>
      <c r="AB1048" s="68" t="s">
        <v>38</v>
      </c>
      <c r="AC1048" s="68" t="s">
        <v>33</v>
      </c>
    </row>
    <row r="1049" spans="1:29" ht="75" hidden="1">
      <c r="A1049" s="84" t="s">
        <v>1833</v>
      </c>
      <c r="B1049" s="44" t="s">
        <v>379</v>
      </c>
      <c r="C1049" s="39">
        <v>0</v>
      </c>
      <c r="D1049" s="39">
        <v>0</v>
      </c>
      <c r="E1049" s="86">
        <v>0</v>
      </c>
      <c r="F1049" s="39">
        <v>0</v>
      </c>
      <c r="G1049" s="65">
        <v>0</v>
      </c>
      <c r="X1049" s="2" t="s">
        <v>4</v>
      </c>
      <c r="Y1049" s="68" t="s">
        <v>1833</v>
      </c>
      <c r="Z1049" s="68" t="s">
        <v>77</v>
      </c>
      <c r="AA1049" s="68" t="s">
        <v>1831</v>
      </c>
      <c r="AB1049" s="68" t="s">
        <v>38</v>
      </c>
      <c r="AC1049" s="68" t="s">
        <v>33</v>
      </c>
    </row>
    <row r="1050" spans="1:30" ht="60" hidden="1">
      <c r="A1050" s="84" t="s">
        <v>380</v>
      </c>
      <c r="B1050" s="44" t="s">
        <v>381</v>
      </c>
      <c r="C1050" s="39">
        <v>0</v>
      </c>
      <c r="D1050" s="39">
        <v>0</v>
      </c>
      <c r="E1050" s="86">
        <v>0</v>
      </c>
      <c r="F1050" s="39">
        <v>0</v>
      </c>
      <c r="G1050" s="65">
        <v>0</v>
      </c>
      <c r="X1050" s="2" t="s">
        <v>4</v>
      </c>
      <c r="Y1050" s="68" t="s">
        <v>380</v>
      </c>
      <c r="Z1050" s="68" t="s">
        <v>77</v>
      </c>
      <c r="AA1050" s="68" t="s">
        <v>1831</v>
      </c>
      <c r="AB1050" s="68" t="s">
        <v>38</v>
      </c>
      <c r="AC1050" s="68" t="s">
        <v>33</v>
      </c>
      <c r="AD1050" s="2">
        <f>AD1051+AD1052+AD1053+AD1054</f>
        <v>0</v>
      </c>
    </row>
    <row r="1051" spans="1:29" ht="90" hidden="1">
      <c r="A1051" s="84" t="s">
        <v>382</v>
      </c>
      <c r="B1051" s="90" t="s">
        <v>383</v>
      </c>
      <c r="C1051" s="39">
        <v>0</v>
      </c>
      <c r="D1051" s="39">
        <v>0</v>
      </c>
      <c r="E1051" s="86">
        <v>0</v>
      </c>
      <c r="F1051" s="39">
        <v>0</v>
      </c>
      <c r="G1051" s="65">
        <v>0</v>
      </c>
      <c r="X1051" s="2" t="s">
        <v>4</v>
      </c>
      <c r="Y1051" s="68" t="s">
        <v>382</v>
      </c>
      <c r="Z1051" s="68" t="s">
        <v>77</v>
      </c>
      <c r="AA1051" s="68" t="s">
        <v>380</v>
      </c>
      <c r="AB1051" s="68" t="s">
        <v>38</v>
      </c>
      <c r="AC1051" s="68" t="s">
        <v>33</v>
      </c>
    </row>
    <row r="1052" spans="1:29" ht="90" hidden="1">
      <c r="A1052" s="84" t="s">
        <v>384</v>
      </c>
      <c r="B1052" s="90" t="s">
        <v>385</v>
      </c>
      <c r="C1052" s="39">
        <v>0</v>
      </c>
      <c r="D1052" s="39">
        <v>0</v>
      </c>
      <c r="E1052" s="86">
        <v>0</v>
      </c>
      <c r="F1052" s="39">
        <v>0</v>
      </c>
      <c r="G1052" s="65">
        <v>0</v>
      </c>
      <c r="X1052" s="2" t="s">
        <v>4</v>
      </c>
      <c r="Y1052" s="68" t="s">
        <v>384</v>
      </c>
      <c r="Z1052" s="68" t="s">
        <v>77</v>
      </c>
      <c r="AA1052" s="68" t="s">
        <v>380</v>
      </c>
      <c r="AB1052" s="68" t="s">
        <v>38</v>
      </c>
      <c r="AC1052" s="68" t="s">
        <v>33</v>
      </c>
    </row>
    <row r="1053" spans="1:29" ht="135" hidden="1">
      <c r="A1053" s="84" t="s">
        <v>386</v>
      </c>
      <c r="B1053" s="90" t="s">
        <v>387</v>
      </c>
      <c r="C1053" s="39">
        <v>0</v>
      </c>
      <c r="D1053" s="39">
        <v>0</v>
      </c>
      <c r="E1053" s="86">
        <v>0</v>
      </c>
      <c r="F1053" s="39">
        <v>0</v>
      </c>
      <c r="G1053" s="65">
        <v>0</v>
      </c>
      <c r="X1053" s="2" t="s">
        <v>4</v>
      </c>
      <c r="Y1053" s="68" t="s">
        <v>386</v>
      </c>
      <c r="Z1053" s="68" t="s">
        <v>77</v>
      </c>
      <c r="AA1053" s="68" t="s">
        <v>380</v>
      </c>
      <c r="AB1053" s="68" t="s">
        <v>38</v>
      </c>
      <c r="AC1053" s="68" t="s">
        <v>33</v>
      </c>
    </row>
    <row r="1054" spans="1:29" ht="135" hidden="1">
      <c r="A1054" s="84" t="s">
        <v>388</v>
      </c>
      <c r="B1054" s="90" t="s">
        <v>389</v>
      </c>
      <c r="C1054" s="39">
        <v>0</v>
      </c>
      <c r="D1054" s="39">
        <v>0</v>
      </c>
      <c r="E1054" s="86">
        <v>0</v>
      </c>
      <c r="F1054" s="39">
        <v>0</v>
      </c>
      <c r="G1054" s="65">
        <v>0</v>
      </c>
      <c r="X1054" s="2" t="s">
        <v>4</v>
      </c>
      <c r="Y1054" s="68" t="s">
        <v>388</v>
      </c>
      <c r="Z1054" s="68" t="s">
        <v>77</v>
      </c>
      <c r="AA1054" s="68" t="s">
        <v>380</v>
      </c>
      <c r="AB1054" s="68" t="s">
        <v>38</v>
      </c>
      <c r="AC1054" s="68" t="s">
        <v>33</v>
      </c>
    </row>
    <row r="1055" spans="1:30" ht="30" hidden="1">
      <c r="A1055" s="84" t="s">
        <v>1834</v>
      </c>
      <c r="B1055" s="43" t="s">
        <v>1823</v>
      </c>
      <c r="C1055" s="39">
        <v>0</v>
      </c>
      <c r="D1055" s="39">
        <v>0</v>
      </c>
      <c r="E1055" s="86">
        <v>0</v>
      </c>
      <c r="F1055" s="39">
        <v>0</v>
      </c>
      <c r="G1055" s="65">
        <v>0</v>
      </c>
      <c r="X1055" s="2" t="s">
        <v>4</v>
      </c>
      <c r="Y1055" s="68" t="s">
        <v>1834</v>
      </c>
      <c r="Z1055" s="68" t="s">
        <v>77</v>
      </c>
      <c r="AA1055" s="68" t="s">
        <v>1824</v>
      </c>
      <c r="AB1055" s="68" t="s">
        <v>32</v>
      </c>
      <c r="AC1055" s="68" t="s">
        <v>33</v>
      </c>
      <c r="AD1055" s="2">
        <f>AD1056</f>
        <v>0</v>
      </c>
    </row>
    <row r="1056" spans="1:29" ht="90" hidden="1">
      <c r="A1056" s="84" t="s">
        <v>1835</v>
      </c>
      <c r="B1056" s="44" t="s">
        <v>390</v>
      </c>
      <c r="C1056" s="39">
        <v>0</v>
      </c>
      <c r="D1056" s="39">
        <v>0</v>
      </c>
      <c r="E1056" s="86">
        <v>0</v>
      </c>
      <c r="F1056" s="39">
        <v>0</v>
      </c>
      <c r="G1056" s="65">
        <v>0</v>
      </c>
      <c r="X1056" s="2" t="s">
        <v>4</v>
      </c>
      <c r="Y1056" s="68" t="s">
        <v>1835</v>
      </c>
      <c r="Z1056" s="68" t="s">
        <v>77</v>
      </c>
      <c r="AA1056" s="68" t="s">
        <v>1834</v>
      </c>
      <c r="AB1056" s="68" t="s">
        <v>38</v>
      </c>
      <c r="AC1056" s="68" t="s">
        <v>33</v>
      </c>
    </row>
    <row r="1057" spans="1:30" ht="30" hidden="1">
      <c r="A1057" s="84" t="s">
        <v>391</v>
      </c>
      <c r="B1057" s="43" t="s">
        <v>392</v>
      </c>
      <c r="C1057" s="39">
        <v>0</v>
      </c>
      <c r="D1057" s="39">
        <v>0</v>
      </c>
      <c r="E1057" s="86">
        <v>0</v>
      </c>
      <c r="F1057" s="39">
        <v>0</v>
      </c>
      <c r="G1057" s="65">
        <v>0</v>
      </c>
      <c r="X1057" s="2" t="s">
        <v>4</v>
      </c>
      <c r="Y1057" s="68" t="s">
        <v>391</v>
      </c>
      <c r="Z1057" s="68" t="s">
        <v>77</v>
      </c>
      <c r="AA1057" s="68" t="s">
        <v>1824</v>
      </c>
      <c r="AB1057" s="68" t="s">
        <v>38</v>
      </c>
      <c r="AC1057" s="68" t="s">
        <v>33</v>
      </c>
      <c r="AD1057" s="2">
        <f>AD1058+AD1059</f>
        <v>0</v>
      </c>
    </row>
    <row r="1058" spans="1:29" ht="30" hidden="1">
      <c r="A1058" s="84" t="s">
        <v>393</v>
      </c>
      <c r="B1058" s="44" t="s">
        <v>394</v>
      </c>
      <c r="C1058" s="39">
        <v>0</v>
      </c>
      <c r="D1058" s="39">
        <v>0</v>
      </c>
      <c r="E1058" s="86">
        <v>0</v>
      </c>
      <c r="F1058" s="39">
        <v>0</v>
      </c>
      <c r="G1058" s="65">
        <v>0</v>
      </c>
      <c r="X1058" s="2" t="s">
        <v>4</v>
      </c>
      <c r="Y1058" s="68" t="s">
        <v>393</v>
      </c>
      <c r="Z1058" s="68" t="s">
        <v>77</v>
      </c>
      <c r="AA1058" s="68" t="s">
        <v>391</v>
      </c>
      <c r="AB1058" s="68" t="s">
        <v>38</v>
      </c>
      <c r="AC1058" s="68" t="s">
        <v>33</v>
      </c>
    </row>
    <row r="1059" spans="1:30" ht="60" hidden="1">
      <c r="A1059" s="84" t="s">
        <v>395</v>
      </c>
      <c r="B1059" s="44" t="s">
        <v>396</v>
      </c>
      <c r="C1059" s="39">
        <v>0</v>
      </c>
      <c r="D1059" s="39">
        <v>0</v>
      </c>
      <c r="E1059" s="86">
        <v>0</v>
      </c>
      <c r="F1059" s="39">
        <v>0</v>
      </c>
      <c r="G1059" s="65">
        <v>0</v>
      </c>
      <c r="X1059" s="2" t="s">
        <v>4</v>
      </c>
      <c r="Y1059" s="68" t="s">
        <v>395</v>
      </c>
      <c r="Z1059" s="68" t="s">
        <v>77</v>
      </c>
      <c r="AA1059" s="68" t="s">
        <v>391</v>
      </c>
      <c r="AB1059" s="68" t="s">
        <v>38</v>
      </c>
      <c r="AC1059" s="68" t="s">
        <v>33</v>
      </c>
      <c r="AD1059" s="2">
        <f>AD1060+AD1061</f>
        <v>0</v>
      </c>
    </row>
    <row r="1060" spans="1:29" ht="90" hidden="1">
      <c r="A1060" s="84" t="s">
        <v>397</v>
      </c>
      <c r="B1060" s="90" t="s">
        <v>398</v>
      </c>
      <c r="C1060" s="39">
        <v>0</v>
      </c>
      <c r="D1060" s="39">
        <v>0</v>
      </c>
      <c r="E1060" s="86">
        <v>0</v>
      </c>
      <c r="F1060" s="39">
        <v>0</v>
      </c>
      <c r="G1060" s="65">
        <v>0</v>
      </c>
      <c r="X1060" s="2" t="s">
        <v>4</v>
      </c>
      <c r="Y1060" s="68" t="s">
        <v>397</v>
      </c>
      <c r="Z1060" s="68" t="s">
        <v>77</v>
      </c>
      <c r="AA1060" s="68" t="s">
        <v>395</v>
      </c>
      <c r="AB1060" s="68" t="s">
        <v>38</v>
      </c>
      <c r="AC1060" s="68" t="s">
        <v>33</v>
      </c>
    </row>
    <row r="1061" spans="1:29" ht="90" hidden="1">
      <c r="A1061" s="84" t="s">
        <v>399</v>
      </c>
      <c r="B1061" s="90" t="s">
        <v>400</v>
      </c>
      <c r="C1061" s="39">
        <v>0</v>
      </c>
      <c r="D1061" s="39">
        <v>0</v>
      </c>
      <c r="E1061" s="86">
        <v>0</v>
      </c>
      <c r="F1061" s="39">
        <v>0</v>
      </c>
      <c r="G1061" s="65">
        <v>0</v>
      </c>
      <c r="X1061" s="2" t="s">
        <v>4</v>
      </c>
      <c r="Y1061" s="68" t="s">
        <v>399</v>
      </c>
      <c r="Z1061" s="68" t="s">
        <v>77</v>
      </c>
      <c r="AA1061" s="68" t="s">
        <v>395</v>
      </c>
      <c r="AB1061" s="68" t="s">
        <v>38</v>
      </c>
      <c r="AC1061" s="68" t="s">
        <v>33</v>
      </c>
    </row>
    <row r="1062" spans="1:30" ht="45" hidden="1">
      <c r="A1062" s="84" t="s">
        <v>401</v>
      </c>
      <c r="B1062" s="43" t="s">
        <v>402</v>
      </c>
      <c r="C1062" s="39">
        <v>0</v>
      </c>
      <c r="D1062" s="39">
        <v>0</v>
      </c>
      <c r="E1062" s="86">
        <v>0</v>
      </c>
      <c r="F1062" s="39">
        <v>0</v>
      </c>
      <c r="G1062" s="65">
        <v>0</v>
      </c>
      <c r="X1062" s="2" t="s">
        <v>4</v>
      </c>
      <c r="Y1062" s="68" t="s">
        <v>401</v>
      </c>
      <c r="Z1062" s="68" t="s">
        <v>77</v>
      </c>
      <c r="AA1062" s="68" t="s">
        <v>1824</v>
      </c>
      <c r="AB1062" s="68" t="s">
        <v>38</v>
      </c>
      <c r="AC1062" s="68" t="s">
        <v>33</v>
      </c>
      <c r="AD1062" s="2">
        <f>AD1063+AD1068+AD1069+AD1070</f>
        <v>0</v>
      </c>
    </row>
    <row r="1063" spans="1:30" ht="60" hidden="1">
      <c r="A1063" s="84" t="s">
        <v>403</v>
      </c>
      <c r="B1063" s="44" t="s">
        <v>404</v>
      </c>
      <c r="C1063" s="39">
        <v>0</v>
      </c>
      <c r="D1063" s="39">
        <v>0</v>
      </c>
      <c r="E1063" s="86">
        <v>0</v>
      </c>
      <c r="F1063" s="39">
        <v>0</v>
      </c>
      <c r="G1063" s="65">
        <v>0</v>
      </c>
      <c r="X1063" s="2" t="s">
        <v>4</v>
      </c>
      <c r="Y1063" s="68" t="s">
        <v>403</v>
      </c>
      <c r="Z1063" s="68" t="s">
        <v>77</v>
      </c>
      <c r="AA1063" s="68" t="s">
        <v>401</v>
      </c>
      <c r="AB1063" s="68" t="s">
        <v>38</v>
      </c>
      <c r="AC1063" s="68" t="s">
        <v>33</v>
      </c>
      <c r="AD1063" s="2">
        <f>AD1064+AD1065+AD1066+AD1067</f>
        <v>0</v>
      </c>
    </row>
    <row r="1064" spans="1:29" ht="75" hidden="1">
      <c r="A1064" s="84" t="s">
        <v>405</v>
      </c>
      <c r="B1064" s="90" t="s">
        <v>406</v>
      </c>
      <c r="C1064" s="39">
        <v>0</v>
      </c>
      <c r="D1064" s="39">
        <v>0</v>
      </c>
      <c r="E1064" s="86">
        <v>0</v>
      </c>
      <c r="F1064" s="39">
        <v>0</v>
      </c>
      <c r="G1064" s="65">
        <v>0</v>
      </c>
      <c r="X1064" s="2" t="s">
        <v>4</v>
      </c>
      <c r="Y1064" s="68" t="s">
        <v>405</v>
      </c>
      <c r="Z1064" s="68" t="s">
        <v>77</v>
      </c>
      <c r="AA1064" s="68" t="s">
        <v>403</v>
      </c>
      <c r="AB1064" s="68" t="s">
        <v>38</v>
      </c>
      <c r="AC1064" s="68" t="s">
        <v>33</v>
      </c>
    </row>
    <row r="1065" spans="1:29" ht="75" hidden="1">
      <c r="A1065" s="84" t="s">
        <v>407</v>
      </c>
      <c r="B1065" s="90" t="s">
        <v>408</v>
      </c>
      <c r="C1065" s="39">
        <v>0</v>
      </c>
      <c r="D1065" s="39">
        <v>0</v>
      </c>
      <c r="E1065" s="86">
        <v>0</v>
      </c>
      <c r="F1065" s="39">
        <v>0</v>
      </c>
      <c r="G1065" s="65">
        <v>0</v>
      </c>
      <c r="X1065" s="2" t="s">
        <v>4</v>
      </c>
      <c r="Y1065" s="68" t="s">
        <v>407</v>
      </c>
      <c r="Z1065" s="68" t="s">
        <v>77</v>
      </c>
      <c r="AA1065" s="68" t="s">
        <v>403</v>
      </c>
      <c r="AB1065" s="68" t="s">
        <v>38</v>
      </c>
      <c r="AC1065" s="68" t="s">
        <v>33</v>
      </c>
    </row>
    <row r="1066" spans="1:29" ht="150" hidden="1">
      <c r="A1066" s="84" t="s">
        <v>409</v>
      </c>
      <c r="B1066" s="90" t="s">
        <v>69</v>
      </c>
      <c r="C1066" s="39">
        <v>0</v>
      </c>
      <c r="D1066" s="39">
        <v>0</v>
      </c>
      <c r="E1066" s="86">
        <v>0</v>
      </c>
      <c r="F1066" s="39">
        <v>0</v>
      </c>
      <c r="G1066" s="65">
        <v>0</v>
      </c>
      <c r="X1066" s="2" t="s">
        <v>4</v>
      </c>
      <c r="Y1066" s="68" t="s">
        <v>409</v>
      </c>
      <c r="Z1066" s="68" t="s">
        <v>77</v>
      </c>
      <c r="AA1066" s="68" t="s">
        <v>403</v>
      </c>
      <c r="AB1066" s="68" t="s">
        <v>39</v>
      </c>
      <c r="AC1066" s="68" t="s">
        <v>33</v>
      </c>
    </row>
    <row r="1067" spans="1:29" ht="150" hidden="1">
      <c r="A1067" s="84" t="s">
        <v>410</v>
      </c>
      <c r="B1067" s="90" t="s">
        <v>70</v>
      </c>
      <c r="C1067" s="39">
        <v>0</v>
      </c>
      <c r="D1067" s="39">
        <v>0</v>
      </c>
      <c r="E1067" s="86">
        <v>0</v>
      </c>
      <c r="F1067" s="39">
        <v>0</v>
      </c>
      <c r="G1067" s="65">
        <v>0</v>
      </c>
      <c r="X1067" s="2" t="s">
        <v>4</v>
      </c>
      <c r="Y1067" s="68" t="s">
        <v>410</v>
      </c>
      <c r="Z1067" s="68" t="s">
        <v>77</v>
      </c>
      <c r="AA1067" s="68" t="s">
        <v>403</v>
      </c>
      <c r="AB1067" s="68" t="s">
        <v>39</v>
      </c>
      <c r="AC1067" s="68" t="s">
        <v>33</v>
      </c>
    </row>
    <row r="1068" spans="1:29" ht="60" hidden="1">
      <c r="A1068" s="84" t="s">
        <v>411</v>
      </c>
      <c r="B1068" s="44" t="s">
        <v>412</v>
      </c>
      <c r="C1068" s="39">
        <v>0</v>
      </c>
      <c r="D1068" s="39">
        <v>0</v>
      </c>
      <c r="E1068" s="86">
        <v>0</v>
      </c>
      <c r="F1068" s="39">
        <v>0</v>
      </c>
      <c r="G1068" s="65">
        <v>0</v>
      </c>
      <c r="X1068" s="2" t="s">
        <v>4</v>
      </c>
      <c r="Y1068" s="68" t="s">
        <v>411</v>
      </c>
      <c r="Z1068" s="68" t="s">
        <v>77</v>
      </c>
      <c r="AA1068" s="68" t="s">
        <v>401</v>
      </c>
      <c r="AB1068" s="68" t="s">
        <v>38</v>
      </c>
      <c r="AC1068" s="68" t="s">
        <v>33</v>
      </c>
    </row>
    <row r="1069" spans="1:29" ht="45" hidden="1">
      <c r="A1069" s="84" t="s">
        <v>413</v>
      </c>
      <c r="B1069" s="44" t="s">
        <v>414</v>
      </c>
      <c r="C1069" s="39">
        <v>0</v>
      </c>
      <c r="D1069" s="39">
        <v>0</v>
      </c>
      <c r="E1069" s="86">
        <v>0</v>
      </c>
      <c r="F1069" s="39">
        <v>0</v>
      </c>
      <c r="G1069" s="65">
        <v>0</v>
      </c>
      <c r="X1069" s="2" t="s">
        <v>4</v>
      </c>
      <c r="Y1069" s="68" t="s">
        <v>413</v>
      </c>
      <c r="Z1069" s="68" t="s">
        <v>77</v>
      </c>
      <c r="AA1069" s="68" t="s">
        <v>401</v>
      </c>
      <c r="AB1069" s="68" t="s">
        <v>38</v>
      </c>
      <c r="AC1069" s="68" t="s">
        <v>33</v>
      </c>
    </row>
    <row r="1070" spans="1:30" ht="60" hidden="1">
      <c r="A1070" s="84" t="s">
        <v>71</v>
      </c>
      <c r="B1070" s="44" t="s">
        <v>72</v>
      </c>
      <c r="C1070" s="39">
        <v>0</v>
      </c>
      <c r="D1070" s="39">
        <v>0</v>
      </c>
      <c r="E1070" s="86">
        <v>0</v>
      </c>
      <c r="F1070" s="39">
        <v>0</v>
      </c>
      <c r="G1070" s="65">
        <v>0</v>
      </c>
      <c r="X1070" s="2" t="s">
        <v>4</v>
      </c>
      <c r="Y1070" s="68" t="s">
        <v>71</v>
      </c>
      <c r="Z1070" s="68" t="s">
        <v>77</v>
      </c>
      <c r="AA1070" s="68" t="s">
        <v>401</v>
      </c>
      <c r="AB1070" s="68" t="s">
        <v>39</v>
      </c>
      <c r="AC1070" s="68" t="s">
        <v>33</v>
      </c>
      <c r="AD1070" s="2">
        <f>AD1071+AD1072</f>
        <v>0</v>
      </c>
    </row>
    <row r="1071" spans="1:29" ht="120" hidden="1">
      <c r="A1071" s="84" t="s">
        <v>73</v>
      </c>
      <c r="B1071" s="90" t="s">
        <v>74</v>
      </c>
      <c r="C1071" s="39">
        <v>0</v>
      </c>
      <c r="D1071" s="39">
        <v>0</v>
      </c>
      <c r="E1071" s="86">
        <v>0</v>
      </c>
      <c r="F1071" s="39">
        <v>0</v>
      </c>
      <c r="G1071" s="65">
        <v>0</v>
      </c>
      <c r="X1071" s="2" t="s">
        <v>4</v>
      </c>
      <c r="Y1071" s="68" t="s">
        <v>73</v>
      </c>
      <c r="Z1071" s="68" t="s">
        <v>77</v>
      </c>
      <c r="AA1071" s="68" t="s">
        <v>71</v>
      </c>
      <c r="AB1071" s="68" t="s">
        <v>39</v>
      </c>
      <c r="AC1071" s="68" t="s">
        <v>33</v>
      </c>
    </row>
    <row r="1072" spans="1:29" ht="120" hidden="1">
      <c r="A1072" s="84" t="s">
        <v>75</v>
      </c>
      <c r="B1072" s="90" t="s">
        <v>76</v>
      </c>
      <c r="C1072" s="39">
        <v>0</v>
      </c>
      <c r="D1072" s="39">
        <v>0</v>
      </c>
      <c r="E1072" s="86">
        <v>0</v>
      </c>
      <c r="F1072" s="39">
        <v>0</v>
      </c>
      <c r="G1072" s="65">
        <v>0</v>
      </c>
      <c r="X1072" s="2" t="s">
        <v>4</v>
      </c>
      <c r="Y1072" s="68" t="s">
        <v>75</v>
      </c>
      <c r="Z1072" s="68" t="s">
        <v>77</v>
      </c>
      <c r="AA1072" s="68" t="s">
        <v>71</v>
      </c>
      <c r="AB1072" s="68" t="s">
        <v>39</v>
      </c>
      <c r="AC1072" s="68" t="s">
        <v>33</v>
      </c>
    </row>
    <row r="1073" spans="1:30" ht="28.5" hidden="1">
      <c r="A1073" s="45" t="s">
        <v>2148</v>
      </c>
      <c r="B1073" s="79" t="s">
        <v>1358</v>
      </c>
      <c r="C1073" s="37">
        <v>0</v>
      </c>
      <c r="D1073" s="37">
        <v>0</v>
      </c>
      <c r="E1073" s="85">
        <v>0</v>
      </c>
      <c r="F1073" s="37">
        <v>0</v>
      </c>
      <c r="G1073" s="65">
        <v>0</v>
      </c>
      <c r="X1073" s="2" t="s">
        <v>4</v>
      </c>
      <c r="Y1073" s="68" t="s">
        <v>2148</v>
      </c>
      <c r="Z1073" s="68" t="s">
        <v>77</v>
      </c>
      <c r="AA1073" s="68" t="s">
        <v>547</v>
      </c>
      <c r="AB1073" s="68" t="s">
        <v>34</v>
      </c>
      <c r="AC1073" s="68" t="s">
        <v>33</v>
      </c>
      <c r="AD1073" s="2">
        <f>AD1074+AD1081</f>
        <v>0</v>
      </c>
    </row>
    <row r="1074" spans="1:30" ht="45" hidden="1">
      <c r="A1074" s="84" t="s">
        <v>1359</v>
      </c>
      <c r="B1074" s="41" t="s">
        <v>1360</v>
      </c>
      <c r="C1074" s="39">
        <v>0</v>
      </c>
      <c r="D1074" s="39">
        <v>0</v>
      </c>
      <c r="E1074" s="86">
        <v>0</v>
      </c>
      <c r="F1074" s="39">
        <v>0</v>
      </c>
      <c r="G1074" s="65">
        <v>0</v>
      </c>
      <c r="X1074" s="2" t="s">
        <v>4</v>
      </c>
      <c r="Y1074" s="68" t="s">
        <v>1359</v>
      </c>
      <c r="Z1074" s="68" t="s">
        <v>77</v>
      </c>
      <c r="AA1074" s="68" t="s">
        <v>2148</v>
      </c>
      <c r="AB1074" s="68" t="s">
        <v>34</v>
      </c>
      <c r="AC1074" s="68" t="s">
        <v>33</v>
      </c>
      <c r="AD1074" s="2">
        <f>AD1075+AD1078</f>
        <v>0</v>
      </c>
    </row>
    <row r="1075" spans="1:30" ht="30" hidden="1">
      <c r="A1075" s="84" t="s">
        <v>1361</v>
      </c>
      <c r="B1075" s="42" t="s">
        <v>1362</v>
      </c>
      <c r="C1075" s="39">
        <v>0</v>
      </c>
      <c r="D1075" s="39">
        <v>0</v>
      </c>
      <c r="E1075" s="86">
        <v>0</v>
      </c>
      <c r="F1075" s="39">
        <v>0</v>
      </c>
      <c r="G1075" s="65">
        <v>0</v>
      </c>
      <c r="X1075" s="2" t="s">
        <v>4</v>
      </c>
      <c r="Y1075" s="68" t="s">
        <v>1361</v>
      </c>
      <c r="Z1075" s="68" t="s">
        <v>77</v>
      </c>
      <c r="AA1075" s="68" t="s">
        <v>1359</v>
      </c>
      <c r="AB1075" s="68" t="s">
        <v>34</v>
      </c>
      <c r="AC1075" s="68" t="s">
        <v>33</v>
      </c>
      <c r="AD1075" s="2">
        <f>AD1076+AD1077</f>
        <v>0</v>
      </c>
    </row>
    <row r="1076" spans="1:29" ht="15.75" hidden="1">
      <c r="A1076" s="84" t="s">
        <v>415</v>
      </c>
      <c r="B1076" s="43" t="s">
        <v>416</v>
      </c>
      <c r="C1076" s="39">
        <v>0</v>
      </c>
      <c r="D1076" s="39">
        <v>0</v>
      </c>
      <c r="E1076" s="86">
        <v>0</v>
      </c>
      <c r="F1076" s="39">
        <v>0</v>
      </c>
      <c r="G1076" s="65">
        <v>0</v>
      </c>
      <c r="X1076" s="2" t="s">
        <v>4</v>
      </c>
      <c r="Y1076" s="68" t="s">
        <v>415</v>
      </c>
      <c r="Z1076" s="68" t="s">
        <v>77</v>
      </c>
      <c r="AA1076" s="68" t="s">
        <v>1361</v>
      </c>
      <c r="AB1076" s="68" t="s">
        <v>38</v>
      </c>
      <c r="AC1076" s="68" t="s">
        <v>33</v>
      </c>
    </row>
    <row r="1077" spans="1:29" ht="15.75" hidden="1">
      <c r="A1077" s="84" t="s">
        <v>417</v>
      </c>
      <c r="B1077" s="43" t="s">
        <v>418</v>
      </c>
      <c r="C1077" s="39">
        <v>0</v>
      </c>
      <c r="D1077" s="39">
        <v>0</v>
      </c>
      <c r="E1077" s="86">
        <v>0</v>
      </c>
      <c r="F1077" s="39">
        <v>0</v>
      </c>
      <c r="G1077" s="65">
        <v>0</v>
      </c>
      <c r="X1077" s="2" t="s">
        <v>4</v>
      </c>
      <c r="Y1077" s="68" t="s">
        <v>417</v>
      </c>
      <c r="Z1077" s="68" t="s">
        <v>77</v>
      </c>
      <c r="AA1077" s="68" t="s">
        <v>1361</v>
      </c>
      <c r="AB1077" s="68" t="s">
        <v>38</v>
      </c>
      <c r="AC1077" s="68" t="s">
        <v>33</v>
      </c>
    </row>
    <row r="1078" spans="1:30" ht="60" hidden="1">
      <c r="A1078" s="84" t="s">
        <v>1363</v>
      </c>
      <c r="B1078" s="42" t="s">
        <v>1364</v>
      </c>
      <c r="C1078" s="39">
        <v>0</v>
      </c>
      <c r="D1078" s="39">
        <v>0</v>
      </c>
      <c r="E1078" s="86">
        <v>0</v>
      </c>
      <c r="F1078" s="39">
        <v>0</v>
      </c>
      <c r="G1078" s="65">
        <v>0</v>
      </c>
      <c r="X1078" s="2" t="s">
        <v>4</v>
      </c>
      <c r="Y1078" s="68" t="s">
        <v>1363</v>
      </c>
      <c r="Z1078" s="68" t="s">
        <v>77</v>
      </c>
      <c r="AA1078" s="68" t="s">
        <v>1359</v>
      </c>
      <c r="AB1078" s="68" t="s">
        <v>34</v>
      </c>
      <c r="AC1078" s="68" t="s">
        <v>33</v>
      </c>
      <c r="AD1078" s="2">
        <f>AD1079+AD1080</f>
        <v>0</v>
      </c>
    </row>
    <row r="1079" spans="1:29" ht="45" hidden="1">
      <c r="A1079" s="84" t="s">
        <v>419</v>
      </c>
      <c r="B1079" s="43" t="s">
        <v>420</v>
      </c>
      <c r="C1079" s="39">
        <v>0</v>
      </c>
      <c r="D1079" s="39">
        <v>0</v>
      </c>
      <c r="E1079" s="86">
        <v>0</v>
      </c>
      <c r="F1079" s="39">
        <v>0</v>
      </c>
      <c r="G1079" s="65">
        <v>0</v>
      </c>
      <c r="X1079" s="2" t="s">
        <v>4</v>
      </c>
      <c r="Y1079" s="68" t="s">
        <v>419</v>
      </c>
      <c r="Z1079" s="68" t="s">
        <v>77</v>
      </c>
      <c r="AA1079" s="68" t="s">
        <v>1363</v>
      </c>
      <c r="AB1079" s="68" t="s">
        <v>38</v>
      </c>
      <c r="AC1079" s="68" t="s">
        <v>33</v>
      </c>
    </row>
    <row r="1080" spans="1:29" ht="15.75" hidden="1">
      <c r="A1080" s="84" t="s">
        <v>421</v>
      </c>
      <c r="B1080" s="43" t="s">
        <v>422</v>
      </c>
      <c r="C1080" s="39">
        <v>0</v>
      </c>
      <c r="D1080" s="39">
        <v>0</v>
      </c>
      <c r="E1080" s="86">
        <v>0</v>
      </c>
      <c r="F1080" s="39">
        <v>0</v>
      </c>
      <c r="G1080" s="65">
        <v>0</v>
      </c>
      <c r="X1080" s="2" t="s">
        <v>4</v>
      </c>
      <c r="Y1080" s="68" t="s">
        <v>421</v>
      </c>
      <c r="Z1080" s="68" t="s">
        <v>77</v>
      </c>
      <c r="AA1080" s="68" t="s">
        <v>1363</v>
      </c>
      <c r="AB1080" s="68" t="s">
        <v>38</v>
      </c>
      <c r="AC1080" s="68" t="s">
        <v>33</v>
      </c>
    </row>
    <row r="1081" spans="1:30" ht="30" hidden="1">
      <c r="A1081" s="84" t="s">
        <v>1365</v>
      </c>
      <c r="B1081" s="41" t="s">
        <v>1366</v>
      </c>
      <c r="C1081" s="39">
        <v>0</v>
      </c>
      <c r="D1081" s="39">
        <v>0</v>
      </c>
      <c r="E1081" s="86">
        <v>0</v>
      </c>
      <c r="F1081" s="39">
        <v>0</v>
      </c>
      <c r="G1081" s="65">
        <v>0</v>
      </c>
      <c r="X1081" s="2" t="s">
        <v>4</v>
      </c>
      <c r="Y1081" s="68" t="s">
        <v>1365</v>
      </c>
      <c r="Z1081" s="68" t="s">
        <v>77</v>
      </c>
      <c r="AA1081" s="68" t="s">
        <v>2148</v>
      </c>
      <c r="AB1081" s="68" t="s">
        <v>32</v>
      </c>
      <c r="AC1081" s="68" t="s">
        <v>33</v>
      </c>
      <c r="AD1081" s="2">
        <f>AD1082+AD1083+AD1084</f>
        <v>0</v>
      </c>
    </row>
    <row r="1082" spans="1:29" ht="15.75" hidden="1">
      <c r="A1082" s="84" t="s">
        <v>1367</v>
      </c>
      <c r="B1082" s="42" t="s">
        <v>423</v>
      </c>
      <c r="C1082" s="39">
        <v>0</v>
      </c>
      <c r="D1082" s="39">
        <v>0</v>
      </c>
      <c r="E1082" s="86">
        <v>0</v>
      </c>
      <c r="F1082" s="39">
        <v>0</v>
      </c>
      <c r="G1082" s="65">
        <v>0</v>
      </c>
      <c r="X1082" s="2" t="s">
        <v>4</v>
      </c>
      <c r="Y1082" s="68" t="s">
        <v>1367</v>
      </c>
      <c r="Z1082" s="68" t="s">
        <v>77</v>
      </c>
      <c r="AA1082" s="68" t="s">
        <v>1365</v>
      </c>
      <c r="AB1082" s="68" t="s">
        <v>38</v>
      </c>
      <c r="AC1082" s="68" t="s">
        <v>33</v>
      </c>
    </row>
    <row r="1083" spans="1:29" ht="30" hidden="1">
      <c r="A1083" s="84" t="s">
        <v>1368</v>
      </c>
      <c r="B1083" s="42" t="s">
        <v>424</v>
      </c>
      <c r="C1083" s="39">
        <v>0</v>
      </c>
      <c r="D1083" s="39">
        <v>0</v>
      </c>
      <c r="E1083" s="86">
        <v>0</v>
      </c>
      <c r="F1083" s="39">
        <v>0</v>
      </c>
      <c r="G1083" s="65">
        <v>0</v>
      </c>
      <c r="X1083" s="2" t="s">
        <v>4</v>
      </c>
      <c r="Y1083" s="68" t="s">
        <v>1368</v>
      </c>
      <c r="Z1083" s="68" t="s">
        <v>77</v>
      </c>
      <c r="AA1083" s="68" t="s">
        <v>1365</v>
      </c>
      <c r="AB1083" s="68" t="s">
        <v>38</v>
      </c>
      <c r="AC1083" s="68" t="s">
        <v>33</v>
      </c>
    </row>
    <row r="1084" spans="1:29" ht="45" hidden="1">
      <c r="A1084" s="84" t="s">
        <v>1369</v>
      </c>
      <c r="B1084" s="42" t="s">
        <v>425</v>
      </c>
      <c r="C1084" s="39">
        <v>0</v>
      </c>
      <c r="D1084" s="39">
        <v>0</v>
      </c>
      <c r="E1084" s="86">
        <v>0</v>
      </c>
      <c r="F1084" s="39">
        <v>0</v>
      </c>
      <c r="G1084" s="65">
        <v>0</v>
      </c>
      <c r="X1084" s="2" t="s">
        <v>4</v>
      </c>
      <c r="Y1084" s="68" t="s">
        <v>1369</v>
      </c>
      <c r="Z1084" s="68" t="s">
        <v>77</v>
      </c>
      <c r="AA1084" s="68" t="s">
        <v>1365</v>
      </c>
      <c r="AB1084" s="68" t="s">
        <v>38</v>
      </c>
      <c r="AC1084" s="68" t="s">
        <v>33</v>
      </c>
    </row>
    <row r="1085" spans="1:7" ht="15.75">
      <c r="A1085" s="50" t="s">
        <v>1028</v>
      </c>
      <c r="B1085" s="48" t="s">
        <v>710</v>
      </c>
      <c r="C1085" s="49">
        <v>-290141</v>
      </c>
      <c r="D1085" s="49">
        <v>10451</v>
      </c>
      <c r="E1085" s="85">
        <v>-3.6</v>
      </c>
      <c r="F1085" s="37">
        <v>-96730</v>
      </c>
      <c r="G1085" s="26">
        <v>107181</v>
      </c>
    </row>
    <row r="1086" spans="1:7" ht="15.75">
      <c r="A1086" s="50" t="s">
        <v>1029</v>
      </c>
      <c r="B1086" s="48" t="s">
        <v>711</v>
      </c>
      <c r="C1086" s="49">
        <v>290141</v>
      </c>
      <c r="D1086" s="49">
        <v>-10451</v>
      </c>
      <c r="E1086" s="38">
        <v>-3.6</v>
      </c>
      <c r="F1086" s="37">
        <v>96730</v>
      </c>
      <c r="G1086" s="26">
        <v>-107181</v>
      </c>
    </row>
    <row r="1087" spans="1:7" ht="31.5" customHeight="1">
      <c r="A1087" s="50" t="s">
        <v>712</v>
      </c>
      <c r="B1087" s="51" t="s">
        <v>713</v>
      </c>
      <c r="C1087" s="49">
        <v>216965</v>
      </c>
      <c r="D1087" s="49">
        <v>1406</v>
      </c>
      <c r="E1087" s="38">
        <v>0.65</v>
      </c>
      <c r="F1087" s="37">
        <v>99591</v>
      </c>
      <c r="G1087" s="26">
        <v>-98185</v>
      </c>
    </row>
    <row r="1088" spans="1:7" ht="15.75">
      <c r="A1088" s="83" t="s">
        <v>714</v>
      </c>
      <c r="B1088" s="52" t="s">
        <v>715</v>
      </c>
      <c r="C1088" s="63">
        <v>0</v>
      </c>
      <c r="D1088" s="63">
        <v>-4329</v>
      </c>
      <c r="E1088" s="40">
        <v>0</v>
      </c>
      <c r="F1088" s="39">
        <v>-2650</v>
      </c>
      <c r="G1088" s="26">
        <v>-1679</v>
      </c>
    </row>
    <row r="1089" spans="1:24" ht="15.75" hidden="1">
      <c r="A1089" s="83" t="s">
        <v>716</v>
      </c>
      <c r="B1089" s="53" t="s">
        <v>106</v>
      </c>
      <c r="C1089" s="63">
        <v>0</v>
      </c>
      <c r="D1089" s="63">
        <v>0</v>
      </c>
      <c r="E1089" s="40">
        <v>0</v>
      </c>
      <c r="F1089" s="39">
        <v>0</v>
      </c>
      <c r="G1089" s="26">
        <v>0</v>
      </c>
      <c r="X1089" s="2" t="s">
        <v>4</v>
      </c>
    </row>
    <row r="1090" spans="1:7" ht="15.75">
      <c r="A1090" s="83" t="s">
        <v>1644</v>
      </c>
      <c r="B1090" s="53" t="s">
        <v>107</v>
      </c>
      <c r="C1090" s="63">
        <v>0</v>
      </c>
      <c r="D1090" s="63">
        <v>4329</v>
      </c>
      <c r="E1090" s="40">
        <v>0</v>
      </c>
      <c r="F1090" s="39">
        <v>2650</v>
      </c>
      <c r="G1090" s="26">
        <v>1679</v>
      </c>
    </row>
    <row r="1091" spans="1:7" ht="15.75">
      <c r="A1091" s="83" t="s">
        <v>1646</v>
      </c>
      <c r="B1091" s="52" t="s">
        <v>108</v>
      </c>
      <c r="C1091" s="63">
        <v>216965</v>
      </c>
      <c r="D1091" s="63">
        <v>5735</v>
      </c>
      <c r="E1091" s="40">
        <v>2.64</v>
      </c>
      <c r="F1091" s="39">
        <v>102241</v>
      </c>
      <c r="G1091" s="26">
        <v>-96506</v>
      </c>
    </row>
    <row r="1092" spans="1:7" ht="15.75">
      <c r="A1092" s="83" t="s">
        <v>1647</v>
      </c>
      <c r="B1092" s="53" t="s">
        <v>110</v>
      </c>
      <c r="C1092" s="63">
        <v>376237</v>
      </c>
      <c r="D1092" s="63">
        <v>379038</v>
      </c>
      <c r="E1092" s="40">
        <v>100.74</v>
      </c>
      <c r="F1092" s="39">
        <v>0</v>
      </c>
      <c r="G1092" s="26">
        <v>379038</v>
      </c>
    </row>
    <row r="1093" spans="1:7" ht="15.75">
      <c r="A1093" s="83" t="s">
        <v>1648</v>
      </c>
      <c r="B1093" s="53" t="s">
        <v>111</v>
      </c>
      <c r="C1093" s="63">
        <v>159272</v>
      </c>
      <c r="D1093" s="63">
        <v>373303</v>
      </c>
      <c r="E1093" s="40">
        <v>234.38</v>
      </c>
      <c r="F1093" s="39">
        <v>-102241</v>
      </c>
      <c r="G1093" s="26">
        <v>475544</v>
      </c>
    </row>
    <row r="1094" spans="1:24" ht="15.75" hidden="1">
      <c r="A1094" s="83" t="s">
        <v>1649</v>
      </c>
      <c r="B1094" s="52" t="s">
        <v>109</v>
      </c>
      <c r="C1094" s="63">
        <v>0</v>
      </c>
      <c r="D1094" s="63">
        <v>0</v>
      </c>
      <c r="E1094" s="40">
        <v>0</v>
      </c>
      <c r="F1094" s="39">
        <v>0</v>
      </c>
      <c r="G1094" s="26">
        <v>0</v>
      </c>
      <c r="X1094" s="2" t="s">
        <v>4</v>
      </c>
    </row>
    <row r="1095" spans="1:24" ht="15.75" hidden="1">
      <c r="A1095" s="83" t="s">
        <v>1650</v>
      </c>
      <c r="B1095" s="53" t="s">
        <v>112</v>
      </c>
      <c r="C1095" s="64">
        <v>0</v>
      </c>
      <c r="D1095" s="64">
        <v>0</v>
      </c>
      <c r="E1095" s="40">
        <v>0</v>
      </c>
      <c r="F1095" s="39">
        <v>0</v>
      </c>
      <c r="G1095" s="26">
        <v>0</v>
      </c>
      <c r="X1095" s="2" t="s">
        <v>4</v>
      </c>
    </row>
    <row r="1096" spans="1:24" ht="15.75" hidden="1">
      <c r="A1096" s="83" t="s">
        <v>1651</v>
      </c>
      <c r="B1096" s="53" t="s">
        <v>113</v>
      </c>
      <c r="C1096" s="64">
        <v>0</v>
      </c>
      <c r="D1096" s="64">
        <v>0</v>
      </c>
      <c r="E1096" s="40">
        <v>0</v>
      </c>
      <c r="F1096" s="39">
        <v>0</v>
      </c>
      <c r="G1096" s="26">
        <v>0</v>
      </c>
      <c r="X1096" s="2" t="s">
        <v>4</v>
      </c>
    </row>
    <row r="1097" spans="1:24" ht="28.5" hidden="1">
      <c r="A1097" s="54" t="s">
        <v>1652</v>
      </c>
      <c r="B1097" s="51" t="s">
        <v>1653</v>
      </c>
      <c r="C1097" s="49">
        <v>0</v>
      </c>
      <c r="D1097" s="49">
        <v>0</v>
      </c>
      <c r="E1097" s="38">
        <v>0</v>
      </c>
      <c r="F1097" s="37">
        <v>0</v>
      </c>
      <c r="G1097" s="26">
        <v>0</v>
      </c>
      <c r="X1097" s="2" t="s">
        <v>4</v>
      </c>
    </row>
    <row r="1098" spans="1:24" ht="15.75" hidden="1">
      <c r="A1098" s="54" t="s">
        <v>1654</v>
      </c>
      <c r="B1098" s="51" t="s">
        <v>1655</v>
      </c>
      <c r="C1098" s="49">
        <v>0</v>
      </c>
      <c r="D1098" s="49">
        <v>0</v>
      </c>
      <c r="E1098" s="38">
        <v>0</v>
      </c>
      <c r="F1098" s="37">
        <v>0</v>
      </c>
      <c r="G1098" s="26">
        <v>0</v>
      </c>
      <c r="X1098" s="2" t="s">
        <v>4</v>
      </c>
    </row>
    <row r="1099" spans="1:7" ht="15.75">
      <c r="A1099" s="50" t="s">
        <v>1656</v>
      </c>
      <c r="B1099" s="55" t="s">
        <v>1657</v>
      </c>
      <c r="C1099" s="49">
        <v>73176</v>
      </c>
      <c r="D1099" s="49">
        <v>-11857</v>
      </c>
      <c r="E1099" s="38">
        <v>-16.2</v>
      </c>
      <c r="F1099" s="37">
        <v>-2861</v>
      </c>
      <c r="G1099" s="26">
        <v>-8996</v>
      </c>
    </row>
    <row r="1100" spans="1:24" ht="15.75" hidden="1">
      <c r="A1100" s="50" t="s">
        <v>1658</v>
      </c>
      <c r="B1100" s="55" t="s">
        <v>1659</v>
      </c>
      <c r="C1100" s="49">
        <v>0</v>
      </c>
      <c r="D1100" s="49">
        <v>0</v>
      </c>
      <c r="E1100" s="38">
        <v>0</v>
      </c>
      <c r="F1100" s="37">
        <v>0</v>
      </c>
      <c r="G1100" s="26">
        <v>0</v>
      </c>
      <c r="X1100" s="2" t="s">
        <v>4</v>
      </c>
    </row>
    <row r="1101" spans="1:24" ht="28.5" hidden="1">
      <c r="A1101" s="50" t="s">
        <v>1660</v>
      </c>
      <c r="B1101" s="51" t="s">
        <v>1661</v>
      </c>
      <c r="C1101" s="49">
        <v>0</v>
      </c>
      <c r="D1101" s="49">
        <v>0</v>
      </c>
      <c r="E1101" s="38">
        <v>0</v>
      </c>
      <c r="F1101" s="37">
        <v>0</v>
      </c>
      <c r="G1101" s="26">
        <v>0</v>
      </c>
      <c r="X1101" s="2" t="s">
        <v>4</v>
      </c>
    </row>
    <row r="1102" spans="1:24" ht="30" hidden="1">
      <c r="A1102" s="59" t="s">
        <v>1662</v>
      </c>
      <c r="B1102" s="52" t="s">
        <v>1663</v>
      </c>
      <c r="C1102" s="63">
        <v>0</v>
      </c>
      <c r="D1102" s="63">
        <v>0</v>
      </c>
      <c r="E1102" s="40">
        <v>0</v>
      </c>
      <c r="F1102" s="39">
        <v>0</v>
      </c>
      <c r="G1102" s="26">
        <v>0</v>
      </c>
      <c r="X1102" s="2" t="s">
        <v>4</v>
      </c>
    </row>
    <row r="1103" spans="1:24" ht="15.75" hidden="1">
      <c r="A1103" s="59" t="s">
        <v>1664</v>
      </c>
      <c r="B1103" s="52" t="s">
        <v>1665</v>
      </c>
      <c r="C1103" s="63">
        <v>0</v>
      </c>
      <c r="D1103" s="63">
        <v>0</v>
      </c>
      <c r="E1103" s="40">
        <v>0</v>
      </c>
      <c r="F1103" s="39">
        <v>0</v>
      </c>
      <c r="G1103" s="26">
        <v>0</v>
      </c>
      <c r="X1103" s="2" t="s">
        <v>4</v>
      </c>
    </row>
    <row r="1105" spans="2:6" ht="15.75">
      <c r="B1105" s="27" t="s">
        <v>1988</v>
      </c>
      <c r="C1105" s="27"/>
      <c r="D1105" s="27"/>
      <c r="E1105" s="27"/>
      <c r="F1105" s="27"/>
    </row>
    <row r="1106" spans="1:6" ht="30">
      <c r="A1106" s="56" t="s">
        <v>1666</v>
      </c>
      <c r="B1106" s="57" t="s">
        <v>1805</v>
      </c>
      <c r="C1106" s="58" t="s">
        <v>1445</v>
      </c>
      <c r="E1106" s="14"/>
      <c r="F1106" s="14"/>
    </row>
    <row r="1107" spans="1:6" ht="15.75">
      <c r="A1107" s="59" t="s">
        <v>1667</v>
      </c>
      <c r="B1107" s="60" t="s">
        <v>1643</v>
      </c>
      <c r="C1107" s="61">
        <v>379038</v>
      </c>
      <c r="E1107" s="14"/>
      <c r="F1107" s="14"/>
    </row>
    <row r="1108" spans="1:6" ht="15.75">
      <c r="A1108" s="59" t="s">
        <v>1668</v>
      </c>
      <c r="B1108" s="60" t="s">
        <v>1645</v>
      </c>
      <c r="C1108" s="61">
        <v>377632</v>
      </c>
      <c r="E1108" s="14"/>
      <c r="F1108" s="14"/>
    </row>
    <row r="1109" spans="1:6" ht="15.75">
      <c r="A1109" s="15"/>
      <c r="B1109" s="16"/>
      <c r="C1109" s="14"/>
      <c r="D1109" s="14"/>
      <c r="E1109" s="14"/>
      <c r="F1109" s="14"/>
    </row>
    <row r="1110" spans="1:6" ht="15.75">
      <c r="A1110" s="15"/>
      <c r="B1110" s="16"/>
      <c r="C1110" s="14"/>
      <c r="D1110" s="14"/>
      <c r="E1110" s="14"/>
      <c r="F1110" s="14"/>
    </row>
    <row r="1111" spans="1:6" ht="15.75">
      <c r="A1111" s="17"/>
      <c r="B1111" s="18"/>
      <c r="C1111" s="14"/>
      <c r="D1111" s="14"/>
      <c r="E1111" s="14"/>
      <c r="F1111" s="14"/>
    </row>
    <row r="1112" spans="1:6" ht="15.75">
      <c r="A1112" s="19"/>
      <c r="B1112" s="20"/>
      <c r="C1112" s="14"/>
      <c r="D1112" s="21"/>
      <c r="E1112" s="21"/>
      <c r="F1112" s="14"/>
    </row>
    <row r="1113" spans="1:6" ht="15.75">
      <c r="A1113" s="19"/>
      <c r="B1113" s="22"/>
      <c r="C1113" s="14"/>
      <c r="D1113" s="23"/>
      <c r="E1113" s="23"/>
      <c r="F1113" s="14"/>
    </row>
    <row r="1114" spans="1:6" ht="15.75">
      <c r="A1114" s="19"/>
      <c r="B1114" s="20"/>
      <c r="C1114" s="14"/>
      <c r="D1114" s="21"/>
      <c r="E1114" s="21"/>
      <c r="F1114" s="14"/>
    </row>
  </sheetData>
  <sheetProtection/>
  <mergeCells count="9">
    <mergeCell ref="A8:E8"/>
    <mergeCell ref="A5:E5"/>
    <mergeCell ref="A3:E3"/>
    <mergeCell ref="A1:B2"/>
    <mergeCell ref="C1:F1"/>
    <mergeCell ref="C2:F2"/>
    <mergeCell ref="A6:E6"/>
    <mergeCell ref="A4:E4"/>
    <mergeCell ref="A7:E7"/>
  </mergeCells>
  <printOptions horizontalCentered="1"/>
  <pageMargins left="0.3937007874015748" right="0.2755905511811024" top="0.5905511811023623" bottom="0.4724409448818898" header="0.2362204724409449" footer="0.1968503937007874"/>
  <pageSetup firstPageNumber="1" useFirstPageNumber="1" fitToWidth="5" horizontalDpi="600" verticalDpi="600" orientation="portrait" paperSize="9" scale="79"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jpetkevica</dc:creator>
  <cp:keywords/>
  <dc:description/>
  <cp:lastModifiedBy>Liga Medne</cp:lastModifiedBy>
  <cp:lastPrinted>2010-01-21T13:13:27Z</cp:lastPrinted>
  <dcterms:created xsi:type="dcterms:W3CDTF">2008-11-04T13:08:57Z</dcterms:created>
  <dcterms:modified xsi:type="dcterms:W3CDTF">2013-09-03T13:11:41Z</dcterms:modified>
  <cp:category/>
  <cp:version/>
  <cp:contentType/>
  <cp:contentStatus/>
</cp:coreProperties>
</file>